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25\"/>
    </mc:Choice>
  </mc:AlternateContent>
  <xr:revisionPtr revIDLastSave="0" documentId="8_{8129FC67-D9F4-425C-8003-D87F599A85F7}" xr6:coauthVersionLast="47" xr6:coauthVersionMax="47" xr10:uidLastSave="{00000000-0000-0000-0000-000000000000}"/>
  <bookViews>
    <workbookView xWindow="-108" yWindow="-108" windowWidth="23256" windowHeight="12576" xr2:uid="{D8D47237-8F4D-43E8-BAA7-1C635471B1A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B45" i="1"/>
  <c r="A45" i="1"/>
  <c r="B44" i="1"/>
  <c r="A44" i="1"/>
  <c r="D43" i="1"/>
  <c r="B42" i="1"/>
  <c r="A42" i="1"/>
  <c r="B41" i="1"/>
  <c r="A41" i="1"/>
  <c r="D40" i="1"/>
  <c r="B39" i="1"/>
  <c r="A39" i="1"/>
  <c r="B38" i="1"/>
  <c r="A38" i="1"/>
  <c r="D37" i="1"/>
  <c r="B36" i="1"/>
  <c r="A36" i="1"/>
  <c r="B35" i="1"/>
  <c r="A35" i="1"/>
  <c r="D34" i="1"/>
  <c r="B33" i="1"/>
  <c r="A33" i="1"/>
  <c r="B32" i="1"/>
  <c r="A32" i="1"/>
  <c r="D31" i="1"/>
  <c r="B30" i="1"/>
  <c r="A30" i="1"/>
  <c r="B29" i="1"/>
  <c r="A29" i="1"/>
  <c r="D28" i="1"/>
  <c r="B27" i="1"/>
  <c r="A27" i="1"/>
  <c r="B26" i="1"/>
  <c r="A26" i="1"/>
  <c r="D25" i="1"/>
  <c r="B24" i="1"/>
  <c r="A24" i="1"/>
  <c r="B23" i="1"/>
  <c r="A23" i="1"/>
  <c r="D22" i="1"/>
  <c r="B21" i="1"/>
  <c r="A21" i="1"/>
  <c r="B20" i="1"/>
  <c r="A20" i="1"/>
  <c r="D19" i="1"/>
  <c r="B18" i="1"/>
  <c r="A18" i="1"/>
  <c r="B17" i="1"/>
  <c r="A17" i="1"/>
  <c r="D16" i="1"/>
  <c r="B15" i="1"/>
  <c r="A15" i="1"/>
  <c r="B14" i="1"/>
  <c r="A14" i="1"/>
  <c r="D13" i="1"/>
  <c r="B12" i="1"/>
  <c r="A12" i="1"/>
  <c r="B11" i="1"/>
  <c r="A11" i="1"/>
  <c r="D10" i="1"/>
  <c r="B9" i="1"/>
  <c r="A9" i="1"/>
  <c r="B8" i="1"/>
  <c r="A8" i="1"/>
  <c r="D7" i="1"/>
  <c r="B6" i="1"/>
  <c r="A6" i="1"/>
  <c r="B5" i="1"/>
  <c r="A5" i="1"/>
  <c r="D4" i="1"/>
  <c r="B3" i="1"/>
  <c r="A3" i="1"/>
  <c r="B2" i="1"/>
  <c r="A2" i="1"/>
</calcChain>
</file>

<file path=xl/sharedStrings.xml><?xml version="1.0" encoding="utf-8"?>
<sst xmlns="http://schemas.openxmlformats.org/spreadsheetml/2006/main" count="147" uniqueCount="147">
  <si>
    <t>W</t>
  </si>
  <si>
    <t>L</t>
  </si>
  <si>
    <t>Week 7</t>
  </si>
  <si>
    <t>SC</t>
  </si>
  <si>
    <t>Byron Chavers</t>
  </si>
  <si>
    <t>Sean Harris</t>
  </si>
  <si>
    <t>Ennis James</t>
  </si>
  <si>
    <t>Ken James</t>
  </si>
  <si>
    <t>Marlin Scott</t>
  </si>
  <si>
    <t>Tenicia James</t>
  </si>
  <si>
    <t>Ameer Harris</t>
  </si>
  <si>
    <t>BJ Chavers</t>
  </si>
  <si>
    <t>Keisha Chavers</t>
  </si>
  <si>
    <t>Johneese Sherron</t>
  </si>
  <si>
    <t>Tyrone Hinton</t>
  </si>
  <si>
    <t>Richard Brown</t>
  </si>
  <si>
    <t>Jevon Woods</t>
  </si>
  <si>
    <t>Reggie Coats</t>
  </si>
  <si>
    <t>Tony Dave</t>
  </si>
  <si>
    <t>Floyd Brinkley</t>
  </si>
  <si>
    <t>Nathaniel Whitted</t>
  </si>
  <si>
    <t>Sergio Jones</t>
  </si>
  <si>
    <t>Sean Watkins</t>
  </si>
  <si>
    <t>Osvaldo Ortiz</t>
  </si>
  <si>
    <t>Shante Clark</t>
  </si>
  <si>
    <t>Eric Clark</t>
  </si>
  <si>
    <t>Demario Teague</t>
  </si>
  <si>
    <t>Alonzo Mcneal</t>
  </si>
  <si>
    <t>Kim Biddlecom</t>
  </si>
  <si>
    <t>Caleb Holman</t>
  </si>
  <si>
    <t>Avery Perryman</t>
  </si>
  <si>
    <t>Marquia Hayes</t>
  </si>
  <si>
    <t>Robert Townsend</t>
  </si>
  <si>
    <t>Isaac Norris</t>
  </si>
  <si>
    <t>Nathan Stokes</t>
  </si>
  <si>
    <t>Michael Lewis</t>
  </si>
  <si>
    <t>Daniel Simmons</t>
  </si>
  <si>
    <t>William Lane</t>
  </si>
  <si>
    <t>Will Robinson</t>
  </si>
  <si>
    <t>Damon Thomas</t>
  </si>
  <si>
    <t>Marcus Edwards</t>
  </si>
  <si>
    <t>Derek Arnold</t>
  </si>
  <si>
    <t>John Latham</t>
  </si>
  <si>
    <t>Martha Treadwell</t>
  </si>
  <si>
    <t>Jamie Griffin</t>
  </si>
  <si>
    <t>Mike Vitale</t>
  </si>
  <si>
    <t>Lorans Jones</t>
  </si>
  <si>
    <t>Lisa Vitale Arnold</t>
  </si>
  <si>
    <t>Ronnie Stevens</t>
  </si>
  <si>
    <t>Sean Miller</t>
  </si>
  <si>
    <t>Michael Ravotti</t>
  </si>
  <si>
    <t>Lamar Lewis</t>
  </si>
  <si>
    <t>Paul Mucci</t>
  </si>
  <si>
    <t>Jeff Angtuaco</t>
  </si>
  <si>
    <t>Ellis Codjoe</t>
  </si>
  <si>
    <t>Lynn Hoffman</t>
  </si>
  <si>
    <t>Fred Walker</t>
  </si>
  <si>
    <t>James Gugliotti</t>
  </si>
  <si>
    <t>Carmella Kelley</t>
  </si>
  <si>
    <t>Geoffrey Barnes</t>
  </si>
  <si>
    <t>TJ Bates</t>
  </si>
  <si>
    <t>Bobby Fischer</t>
  </si>
  <si>
    <t>Cindy Fischer</t>
  </si>
  <si>
    <t>Michael Stevens</t>
  </si>
  <si>
    <t>Alicia Harris</t>
  </si>
  <si>
    <t>Donald Barnes</t>
  </si>
  <si>
    <t>Pamela Fletcher</t>
  </si>
  <si>
    <t>Marshall Hill</t>
  </si>
  <si>
    <t>Desean Bailey</t>
  </si>
  <si>
    <t>Terrance Jones</t>
  </si>
  <si>
    <t>Kenny Morrow</t>
  </si>
  <si>
    <t>Tamela Lewis</t>
  </si>
  <si>
    <t>Annette Bailey</t>
  </si>
  <si>
    <t>Gregory Lewis</t>
  </si>
  <si>
    <t>David Basheer</t>
  </si>
  <si>
    <t>Darrell Gaddis</t>
  </si>
  <si>
    <t>Tim Branch</t>
  </si>
  <si>
    <t>Jason Hicks</t>
  </si>
  <si>
    <t>Jamil Daniels</t>
  </si>
  <si>
    <t>Arthur Weaver</t>
  </si>
  <si>
    <t>Denise Daniels</t>
  </si>
  <si>
    <t>David Price</t>
  </si>
  <si>
    <t>John Mullins</t>
  </si>
  <si>
    <t>George Wilson</t>
  </si>
  <si>
    <t>Frank Guzman</t>
  </si>
  <si>
    <t>Michael Simms</t>
  </si>
  <si>
    <t>John Campbell</t>
  </si>
  <si>
    <t>Jason Parker</t>
  </si>
  <si>
    <t>Dave Ross</t>
  </si>
  <si>
    <t>Glenn Smith</t>
  </si>
  <si>
    <t>Don Beckstead</t>
  </si>
  <si>
    <t>David Beckstead</t>
  </si>
  <si>
    <t>Lewis Warren</t>
  </si>
  <si>
    <t>Shawn Ray</t>
  </si>
  <si>
    <t>Terry Williams</t>
  </si>
  <si>
    <t>Rich Metz</t>
  </si>
  <si>
    <t>Cheryl Berry</t>
  </si>
  <si>
    <t>Melissa Brooks</t>
  </si>
  <si>
    <t>Jason Kidd</t>
  </si>
  <si>
    <t>Brian Manda</t>
  </si>
  <si>
    <t>Dean Phillips</t>
  </si>
  <si>
    <t>Cynthia Denise Kidd</t>
  </si>
  <si>
    <t>Jermaine Muhammad</t>
  </si>
  <si>
    <t>Markee Oney</t>
  </si>
  <si>
    <t>Chris Jones</t>
  </si>
  <si>
    <t>Lisa Bower</t>
  </si>
  <si>
    <t>Steve Heath</t>
  </si>
  <si>
    <t>Albert Compton</t>
  </si>
  <si>
    <t>DJ Whitmore</t>
  </si>
  <si>
    <t>Stuart Sayler</t>
  </si>
  <si>
    <t>Brett Anderson</t>
  </si>
  <si>
    <t>Chad Brown</t>
  </si>
  <si>
    <t>Denver</t>
  </si>
  <si>
    <t>New Orleans</t>
  </si>
  <si>
    <t>Thurs 8:20</t>
  </si>
  <si>
    <t>New England</t>
  </si>
  <si>
    <t>Jacksonville</t>
  </si>
  <si>
    <t>Seattle</t>
  </si>
  <si>
    <t>Atlanta</t>
  </si>
  <si>
    <t>Tennessee</t>
  </si>
  <si>
    <t>Buffalo</t>
  </si>
  <si>
    <t>Cincinnati</t>
  </si>
  <si>
    <t>Cleveland</t>
  </si>
  <si>
    <t>Houston</t>
  </si>
  <si>
    <t>Green Bay</t>
  </si>
  <si>
    <t>Miami</t>
  </si>
  <si>
    <t>Indianapolis</t>
  </si>
  <si>
    <t>Detroit</t>
  </si>
  <si>
    <t>Minnesota</t>
  </si>
  <si>
    <t>Philadelphia</t>
  </si>
  <si>
    <t>NY Giants</t>
  </si>
  <si>
    <t>Las Vegas</t>
  </si>
  <si>
    <t>LA Rams</t>
  </si>
  <si>
    <t>Carolina</t>
  </si>
  <si>
    <t>Washington</t>
  </si>
  <si>
    <t>Kansas City</t>
  </si>
  <si>
    <t>San Francisco</t>
  </si>
  <si>
    <t>Sun 4:25pm</t>
  </si>
  <si>
    <t>NY Jets</t>
  </si>
  <si>
    <t>Pittsburgh</t>
  </si>
  <si>
    <t>Sun 8:20pm</t>
  </si>
  <si>
    <t>Baltimore</t>
  </si>
  <si>
    <t>Tampa</t>
  </si>
  <si>
    <t>Mon 8:15pm</t>
  </si>
  <si>
    <t>LA Chargers</t>
  </si>
  <si>
    <t>Arizona</t>
  </si>
  <si>
    <t>Mon 9:00pm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</si>
</sst>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theme="8"/>
      <name val="Arial"/>
      <family val="2"/>
    </font>
    <font>
      <sz val="10"/>
      <color theme="6" tint="-0.249977111117893"/>
      <name val="Arial"/>
      <family val="2"/>
    </font>
    <font>
      <sz val="10"/>
      <color rgb="FFFFFF00"/>
      <name val="Arial"/>
      <family val="2"/>
    </font>
    <font>
      <sz val="10"/>
      <name val="Arial"/>
      <family val="2"/>
    </font>
    <font>
      <sz val="10"/>
      <color theme="9" tint="0.39997558519241921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rgb="FFFFFF00"/>
      <name val="Arial"/>
      <family val="2"/>
    </font>
    <font>
      <sz val="10"/>
      <color theme="3" tint="0.3999755851924192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0" xfId="2" applyFont="1" applyAlignment="1">
      <alignment wrapText="1"/>
    </xf>
    <xf numFmtId="0" fontId="5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6" fillId="2" borderId="0" xfId="2" applyFont="1" applyFill="1" applyAlignment="1">
      <alignment wrapText="1"/>
    </xf>
    <xf numFmtId="0" fontId="7" fillId="0" borderId="0" xfId="2" applyFont="1" applyAlignment="1">
      <alignment wrapText="1"/>
    </xf>
    <xf numFmtId="0" fontId="8" fillId="3" borderId="0" xfId="2" applyFont="1" applyFill="1" applyAlignment="1">
      <alignment wrapText="1"/>
    </xf>
    <xf numFmtId="0" fontId="4" fillId="2" borderId="0" xfId="2" quotePrefix="1" applyFont="1" applyFill="1" applyAlignment="1">
      <alignment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9" fillId="3" borderId="0" xfId="2" applyFont="1" applyFill="1" applyAlignment="1">
      <alignment wrapText="1"/>
    </xf>
    <xf numFmtId="0" fontId="1" fillId="3" borderId="0" xfId="2" applyFill="1" applyAlignment="1">
      <alignment wrapText="1"/>
    </xf>
    <xf numFmtId="0" fontId="9" fillId="2" borderId="0" xfId="2" applyFont="1" applyFill="1" applyAlignment="1">
      <alignment wrapText="1"/>
    </xf>
    <xf numFmtId="0" fontId="10" fillId="3" borderId="0" xfId="2" applyFont="1" applyFill="1" applyAlignment="1">
      <alignment wrapText="1"/>
    </xf>
    <xf numFmtId="0" fontId="1" fillId="4" borderId="0" xfId="2" applyFill="1" applyAlignment="1">
      <alignment wrapText="1"/>
    </xf>
    <xf numFmtId="0" fontId="9" fillId="4" borderId="0" xfId="2" applyFont="1" applyFill="1" applyAlignment="1">
      <alignment wrapText="1"/>
    </xf>
    <xf numFmtId="0" fontId="11" fillId="4" borderId="0" xfId="2" applyFont="1" applyFill="1" applyAlignment="1">
      <alignment wrapText="1"/>
    </xf>
    <xf numFmtId="0" fontId="11" fillId="2" borderId="0" xfId="2" applyFont="1" applyFill="1" applyAlignment="1">
      <alignment wrapText="1"/>
    </xf>
    <xf numFmtId="0" fontId="12" fillId="4" borderId="0" xfId="2" applyFont="1" applyFill="1" applyAlignment="1">
      <alignment wrapText="1"/>
    </xf>
    <xf numFmtId="0" fontId="12" fillId="2" borderId="0" xfId="2" applyFont="1" applyFill="1" applyAlignment="1">
      <alignment wrapText="1"/>
    </xf>
    <xf numFmtId="0" fontId="13" fillId="4" borderId="0" xfId="2" applyFont="1" applyFill="1" applyAlignment="1">
      <alignment wrapText="1"/>
    </xf>
    <xf numFmtId="0" fontId="13" fillId="4" borderId="0" xfId="2" quotePrefix="1" applyFont="1" applyFill="1" applyAlignment="1">
      <alignment wrapText="1"/>
    </xf>
    <xf numFmtId="0" fontId="14" fillId="4" borderId="0" xfId="2" applyFont="1" applyFill="1" applyAlignment="1">
      <alignment wrapText="1"/>
    </xf>
    <xf numFmtId="0" fontId="14" fillId="2" borderId="0" xfId="2" applyFont="1" applyFill="1" applyAlignment="1">
      <alignment wrapText="1"/>
    </xf>
    <xf numFmtId="0" fontId="14" fillId="4" borderId="0" xfId="2" quotePrefix="1" applyFont="1" applyFill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14" fontId="15" fillId="5" borderId="7" xfId="0" applyNumberFormat="1" applyFont="1" applyFill="1" applyBorder="1"/>
    <xf numFmtId="0" fontId="0" fillId="5" borderId="5" xfId="0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0" fillId="5" borderId="8" xfId="0" applyFill="1" applyBorder="1"/>
    <xf numFmtId="18" fontId="15" fillId="5" borderId="7" xfId="0" applyNumberFormat="1" applyFont="1" applyFill="1" applyBorder="1"/>
    <xf numFmtId="0" fontId="0" fillId="5" borderId="5" xfId="0" applyFill="1" applyBorder="1"/>
    <xf numFmtId="18" fontId="15" fillId="5" borderId="3" xfId="0" applyNumberFormat="1" applyFont="1" applyFill="1" applyBorder="1"/>
    <xf numFmtId="0" fontId="9" fillId="0" borderId="9" xfId="0" applyFont="1" applyBorder="1"/>
    <xf numFmtId="0" fontId="18" fillId="0" borderId="4" xfId="0" applyFont="1" applyBorder="1"/>
    <xf numFmtId="0" fontId="19" fillId="0" borderId="0" xfId="0" applyFont="1"/>
    <xf numFmtId="0" fontId="18" fillId="0" borderId="6" xfId="0" applyFont="1" applyBorder="1"/>
    <xf numFmtId="0" fontId="19" fillId="0" borderId="5" xfId="0" applyFont="1" applyBorder="1"/>
    <xf numFmtId="0" fontId="0" fillId="0" borderId="3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1" fontId="1" fillId="0" borderId="0" xfId="1" applyNumberFormat="1" applyAlignment="1">
      <alignment horizontal="center"/>
    </xf>
  </cellXfs>
  <cellStyles count="3">
    <cellStyle name="Currency" xfId="1" builtinId="4"/>
    <cellStyle name="Normal" xfId="0" builtinId="0"/>
    <cellStyle name="Normal 2 2" xfId="2" xr:uid="{172A5E34-EC4F-43D7-9DA3-268201F6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-25\Season%202024-25.xlsx" TargetMode="External"/><Relationship Id="rId1" Type="http://schemas.openxmlformats.org/officeDocument/2006/relationships/externalLinkPath" Target="Season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d_of_Season_Bonus"/>
      <sheetName val="Trophies"/>
      <sheetName val="Divisions"/>
      <sheetName val="Pivot2021"/>
      <sheetName val="Standings"/>
      <sheetName val="Leaders"/>
      <sheetName val="Overall_Standings"/>
      <sheetName val="Totals"/>
      <sheetName val="Week1"/>
      <sheetName val="week2"/>
      <sheetName val="week3"/>
      <sheetName val="week4"/>
      <sheetName val="week5"/>
      <sheetName val="week6"/>
      <sheetName val="week7"/>
      <sheetName val="week8"/>
      <sheetName val="week9"/>
      <sheetName val="week10"/>
      <sheetName val="week11"/>
      <sheetName val="week12"/>
      <sheetName val="week13"/>
      <sheetName val="week14"/>
      <sheetName val="week15"/>
      <sheetName val="week16"/>
      <sheetName val="week17"/>
      <sheetName val="Week18"/>
      <sheetName val="playoffs"/>
      <sheetName val="Pivot2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 t="str">
            <v>New England</v>
          </cell>
          <cell r="C10" t="str">
            <v>1</v>
          </cell>
          <cell r="D10" t="str">
            <v>5</v>
          </cell>
        </row>
        <row r="11">
          <cell r="B11" t="str">
            <v>Buffalo</v>
          </cell>
          <cell r="C11" t="str">
            <v>4</v>
          </cell>
          <cell r="D11" t="str">
            <v>2</v>
          </cell>
        </row>
        <row r="12">
          <cell r="B12" t="str">
            <v>Miami</v>
          </cell>
          <cell r="C12" t="str">
            <v>2</v>
          </cell>
          <cell r="D12" t="str">
            <v>3</v>
          </cell>
        </row>
        <row r="13">
          <cell r="B13" t="str">
            <v>NY Jets</v>
          </cell>
          <cell r="C13" t="str">
            <v>2</v>
          </cell>
          <cell r="D13" t="str">
            <v>4</v>
          </cell>
        </row>
        <row r="14">
          <cell r="B14" t="str">
            <v>Jacksonville</v>
          </cell>
          <cell r="C14" t="str">
            <v>1</v>
          </cell>
          <cell r="D14" t="str">
            <v>5</v>
          </cell>
        </row>
        <row r="15">
          <cell r="B15" t="str">
            <v>Tennessee</v>
          </cell>
          <cell r="C15" t="str">
            <v>1</v>
          </cell>
          <cell r="D15" t="str">
            <v>4</v>
          </cell>
        </row>
        <row r="16">
          <cell r="B16" t="str">
            <v>Houston</v>
          </cell>
          <cell r="C16" t="str">
            <v>5</v>
          </cell>
          <cell r="D16" t="str">
            <v>1</v>
          </cell>
        </row>
        <row r="17">
          <cell r="B17" t="str">
            <v>Indianapolis</v>
          </cell>
          <cell r="C17" t="str">
            <v>3</v>
          </cell>
          <cell r="D17" t="str">
            <v>3</v>
          </cell>
        </row>
        <row r="18">
          <cell r="B18" t="str">
            <v>Pittsburgh</v>
          </cell>
          <cell r="C18" t="str">
            <v>4</v>
          </cell>
          <cell r="D18" t="str">
            <v>2</v>
          </cell>
        </row>
        <row r="19">
          <cell r="B19" t="str">
            <v>Baltimore</v>
          </cell>
          <cell r="C19" t="str">
            <v>4</v>
          </cell>
          <cell r="D19" t="str">
            <v>2</v>
          </cell>
        </row>
        <row r="20">
          <cell r="B20" t="str">
            <v>Cincinnati</v>
          </cell>
          <cell r="C20" t="str">
            <v>2</v>
          </cell>
          <cell r="D20" t="str">
            <v>4</v>
          </cell>
        </row>
        <row r="21">
          <cell r="B21" t="str">
            <v>Cleveland</v>
          </cell>
          <cell r="C21" t="str">
            <v>1</v>
          </cell>
          <cell r="D21" t="str">
            <v>5</v>
          </cell>
        </row>
        <row r="22">
          <cell r="B22" t="str">
            <v>Kansas City</v>
          </cell>
          <cell r="C22" t="str">
            <v>5</v>
          </cell>
          <cell r="D22" t="str">
            <v>0</v>
          </cell>
        </row>
        <row r="23">
          <cell r="B23" t="str">
            <v>LA Chargers</v>
          </cell>
          <cell r="C23" t="str">
            <v>3</v>
          </cell>
          <cell r="D23" t="str">
            <v>2</v>
          </cell>
        </row>
        <row r="24">
          <cell r="B24" t="str">
            <v>Las Vegas</v>
          </cell>
          <cell r="C24" t="str">
            <v>2</v>
          </cell>
          <cell r="D24" t="str">
            <v>4</v>
          </cell>
        </row>
        <row r="25">
          <cell r="B25" t="str">
            <v>Denver</v>
          </cell>
          <cell r="C25" t="str">
            <v>3</v>
          </cell>
          <cell r="D25" t="str">
            <v>3</v>
          </cell>
        </row>
        <row r="26">
          <cell r="B26" t="str">
            <v>Philadelphia</v>
          </cell>
          <cell r="C26" t="str">
            <v>3</v>
          </cell>
          <cell r="D26" t="str">
            <v>2</v>
          </cell>
        </row>
        <row r="27">
          <cell r="B27" t="str">
            <v>Dallas</v>
          </cell>
          <cell r="C27" t="str">
            <v>3</v>
          </cell>
          <cell r="D27" t="str">
            <v>3</v>
          </cell>
        </row>
        <row r="28">
          <cell r="B28" t="str">
            <v>Washington</v>
          </cell>
          <cell r="C28" t="str">
            <v>4</v>
          </cell>
          <cell r="D28" t="str">
            <v>2</v>
          </cell>
        </row>
        <row r="29">
          <cell r="B29" t="str">
            <v>NY Giants</v>
          </cell>
          <cell r="C29" t="str">
            <v>2</v>
          </cell>
          <cell r="D29" t="str">
            <v>4</v>
          </cell>
        </row>
        <row r="30">
          <cell r="B30" t="str">
            <v>Minnesota</v>
          </cell>
          <cell r="C30" t="str">
            <v>5</v>
          </cell>
          <cell r="D30" t="str">
            <v>0</v>
          </cell>
        </row>
        <row r="31">
          <cell r="B31" t="str">
            <v>Detroit</v>
          </cell>
          <cell r="C31" t="str">
            <v>4</v>
          </cell>
          <cell r="D31" t="str">
            <v>1</v>
          </cell>
        </row>
        <row r="32">
          <cell r="B32" t="str">
            <v>Green Bay</v>
          </cell>
          <cell r="C32" t="str">
            <v>4</v>
          </cell>
          <cell r="D32" t="str">
            <v>2</v>
          </cell>
        </row>
        <row r="33">
          <cell r="B33" t="str">
            <v>Chicago</v>
          </cell>
          <cell r="C33" t="str">
            <v>4</v>
          </cell>
          <cell r="D33" t="str">
            <v>2</v>
          </cell>
        </row>
        <row r="34">
          <cell r="B34" t="str">
            <v>New Orleans</v>
          </cell>
          <cell r="C34" t="str">
            <v>2</v>
          </cell>
          <cell r="D34" t="str">
            <v>4</v>
          </cell>
        </row>
        <row r="35">
          <cell r="B35" t="str">
            <v>Carolina</v>
          </cell>
          <cell r="C35" t="str">
            <v>1</v>
          </cell>
          <cell r="D35" t="str">
            <v>5</v>
          </cell>
        </row>
        <row r="36">
          <cell r="B36" t="str">
            <v>Atlanta</v>
          </cell>
          <cell r="C36" t="str">
            <v>4</v>
          </cell>
          <cell r="D36" t="str">
            <v>2</v>
          </cell>
        </row>
        <row r="37">
          <cell r="B37" t="str">
            <v>Tampa</v>
          </cell>
          <cell r="C37" t="str">
            <v>4</v>
          </cell>
          <cell r="D37" t="str">
            <v>2</v>
          </cell>
        </row>
        <row r="38">
          <cell r="B38" t="str">
            <v>LA Rams</v>
          </cell>
          <cell r="C38" t="str">
            <v>1</v>
          </cell>
          <cell r="D38" t="str">
            <v>4</v>
          </cell>
        </row>
        <row r="39">
          <cell r="B39" t="str">
            <v>Seattle</v>
          </cell>
          <cell r="C39" t="str">
            <v>3</v>
          </cell>
          <cell r="D39" t="str">
            <v>3</v>
          </cell>
        </row>
        <row r="40">
          <cell r="B40" t="str">
            <v>Arizona</v>
          </cell>
          <cell r="C40" t="str">
            <v>2</v>
          </cell>
          <cell r="D40" t="str">
            <v>4</v>
          </cell>
        </row>
        <row r="41">
          <cell r="B41" t="str">
            <v>San Francisco</v>
          </cell>
          <cell r="C41" t="str">
            <v>3</v>
          </cell>
          <cell r="D41" t="str">
            <v>3</v>
          </cell>
        </row>
        <row r="44">
          <cell r="B44" t="str">
            <v>Great</v>
          </cell>
        </row>
        <row r="45">
          <cell r="B45" t="str">
            <v>Good</v>
          </cell>
        </row>
        <row r="46">
          <cell r="B46" t="str">
            <v>Average</v>
          </cell>
        </row>
        <row r="47">
          <cell r="B47" t="str">
            <v>Low</v>
          </cell>
        </row>
        <row r="49">
          <cell r="B49" t="str">
            <v>Don't Ask</v>
          </cell>
        </row>
        <row r="54">
          <cell r="B54">
            <v>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5D34-9982-4046-9CBE-18A59BE6F686}">
  <dimension ref="A1:DH46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44" sqref="J44"/>
    </sheetView>
  </sheetViews>
  <sheetFormatPr defaultRowHeight="14.4" x14ac:dyDescent="0.3"/>
  <cols>
    <col min="1" max="1" width="3.6640625" style="52" customWidth="1"/>
    <col min="2" max="2" width="3.6640625" customWidth="1"/>
    <col min="3" max="3" width="16.109375" style="52" customWidth="1"/>
    <col min="4" max="4" width="5.33203125" style="29" customWidth="1"/>
    <col min="5" max="5" width="7.6640625" style="29" customWidth="1"/>
    <col min="6" max="7" width="7.6640625" customWidth="1"/>
    <col min="8" max="8" width="7.6640625" style="29" customWidth="1"/>
    <col min="9" max="13" width="8.6640625" style="29" customWidth="1"/>
    <col min="14" max="14" width="8.6640625" style="54" customWidth="1"/>
    <col min="15" max="15" width="7.6640625" style="29" customWidth="1"/>
    <col min="16" max="16" width="8.109375" customWidth="1"/>
    <col min="17" max="17" width="8.6640625" customWidth="1"/>
    <col min="18" max="18" width="9.5546875" customWidth="1"/>
    <col min="19" max="19" width="8.6640625" customWidth="1"/>
    <col min="20" max="20" width="7.88671875" customWidth="1"/>
    <col min="21" max="21" width="8.6640625" style="29" customWidth="1"/>
    <col min="22" max="22" width="8.6640625" style="53" customWidth="1"/>
    <col min="23" max="23" width="8.6640625" customWidth="1"/>
    <col min="24" max="24" width="9.33203125" customWidth="1"/>
    <col min="25" max="25" width="7.109375" customWidth="1"/>
    <col min="26" max="26" width="9.33203125" customWidth="1"/>
    <col min="27" max="27" width="8.6640625" style="54" customWidth="1"/>
    <col min="28" max="28" width="8.6640625" customWidth="1"/>
    <col min="29" max="29" width="8.6640625" style="29" customWidth="1"/>
    <col min="30" max="40" width="8.6640625" customWidth="1"/>
    <col min="41" max="41" width="9.5546875" customWidth="1"/>
    <col min="42" max="42" width="8.6640625" customWidth="1"/>
    <col min="43" max="43" width="9.88671875" customWidth="1"/>
    <col min="44" max="44" width="8.6640625" style="29" customWidth="1"/>
    <col min="45" max="45" width="9" style="29" customWidth="1"/>
    <col min="46" max="46" width="8.6640625" customWidth="1"/>
    <col min="47" max="47" width="10" customWidth="1"/>
    <col min="48" max="48" width="8.109375" customWidth="1"/>
    <col min="49" max="49" width="9.6640625" customWidth="1"/>
    <col min="50" max="50" width="8.5546875" style="29" customWidth="1"/>
    <col min="51" max="51" width="8.6640625" style="29" customWidth="1"/>
    <col min="52" max="52" width="8.6640625" customWidth="1"/>
    <col min="53" max="53" width="9.33203125" customWidth="1"/>
    <col min="54" max="54" width="9.6640625" customWidth="1"/>
    <col min="55" max="55" width="8.6640625" customWidth="1"/>
    <col min="56" max="56" width="10.109375" style="55" customWidth="1"/>
    <col min="57" max="57" width="7.6640625" customWidth="1"/>
    <col min="58" max="58" width="9.109375" style="29" customWidth="1"/>
    <col min="59" max="59" width="8.44140625" customWidth="1"/>
    <col min="60" max="60" width="8.5546875" customWidth="1"/>
    <col min="61" max="61" width="9.44140625" customWidth="1"/>
    <col min="62" max="62" width="7.44140625" customWidth="1"/>
    <col min="63" max="63" width="8" customWidth="1"/>
    <col min="64" max="64" width="8.44140625" customWidth="1"/>
    <col min="65" max="65" width="7" customWidth="1"/>
    <col min="67" max="67" width="9.5546875" customWidth="1"/>
    <col min="68" max="69" width="9.109375" customWidth="1"/>
    <col min="70" max="70" width="7.6640625" customWidth="1"/>
    <col min="71" max="73" width="9.109375" customWidth="1"/>
    <col min="74" max="74" width="10.33203125" customWidth="1"/>
    <col min="75" max="79" width="9.109375" customWidth="1"/>
    <col min="80" max="80" width="11.33203125" customWidth="1"/>
    <col min="81" max="84" width="9.109375" customWidth="1"/>
    <col min="85" max="85" width="9.5546875" customWidth="1"/>
    <col min="86" max="87" width="9.109375" customWidth="1"/>
    <col min="88" max="100" width="9.5546875" customWidth="1"/>
    <col min="101" max="101" width="9.109375" customWidth="1"/>
    <col min="102" max="103" width="12.109375" customWidth="1"/>
    <col min="104" max="112" width="9.109375" customWidth="1"/>
  </cols>
  <sheetData>
    <row r="1" spans="1:112" ht="30.9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7" t="s">
        <v>24</v>
      </c>
      <c r="Z1" s="6" t="s">
        <v>25</v>
      </c>
      <c r="AA1" s="7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10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2" t="s">
        <v>57</v>
      </c>
      <c r="BG1" s="13" t="s">
        <v>58</v>
      </c>
      <c r="BH1" s="13" t="s">
        <v>59</v>
      </c>
      <c r="BI1" s="13" t="s">
        <v>60</v>
      </c>
      <c r="BJ1" s="14" t="s">
        <v>61</v>
      </c>
      <c r="BK1" s="13" t="s">
        <v>62</v>
      </c>
      <c r="BL1" s="13" t="s">
        <v>63</v>
      </c>
      <c r="BM1" s="13" t="s">
        <v>64</v>
      </c>
      <c r="BN1" s="15" t="s">
        <v>65</v>
      </c>
      <c r="BO1" s="13" t="s">
        <v>66</v>
      </c>
      <c r="BP1" s="16" t="s">
        <v>67</v>
      </c>
      <c r="BQ1" s="16" t="s">
        <v>68</v>
      </c>
      <c r="BR1" s="16" t="s">
        <v>69</v>
      </c>
      <c r="BS1" s="16" t="s">
        <v>70</v>
      </c>
      <c r="BT1" s="16" t="s">
        <v>71</v>
      </c>
      <c r="BU1" s="16" t="s">
        <v>72</v>
      </c>
      <c r="BV1" s="16" t="s">
        <v>73</v>
      </c>
      <c r="BW1" s="16" t="s">
        <v>74</v>
      </c>
      <c r="BX1" s="16" t="s">
        <v>75</v>
      </c>
      <c r="BY1" s="17" t="s">
        <v>76</v>
      </c>
      <c r="BZ1" s="18" t="s">
        <v>77</v>
      </c>
      <c r="CA1" s="18" t="s">
        <v>78</v>
      </c>
      <c r="CB1" s="19" t="s">
        <v>79</v>
      </c>
      <c r="CC1" s="18" t="s">
        <v>80</v>
      </c>
      <c r="CD1" s="18" t="s">
        <v>81</v>
      </c>
      <c r="CE1" s="17" t="s">
        <v>82</v>
      </c>
      <c r="CF1" s="18" t="s">
        <v>83</v>
      </c>
      <c r="CG1" s="20" t="s">
        <v>84</v>
      </c>
      <c r="CH1" s="21" t="s">
        <v>85</v>
      </c>
      <c r="CI1" s="21" t="s">
        <v>86</v>
      </c>
      <c r="CJ1" s="21" t="s">
        <v>87</v>
      </c>
      <c r="CK1" s="21" t="s">
        <v>88</v>
      </c>
      <c r="CL1" s="21" t="s">
        <v>89</v>
      </c>
      <c r="CM1" s="21" t="s">
        <v>90</v>
      </c>
      <c r="CN1" s="21" t="s">
        <v>91</v>
      </c>
      <c r="CO1" s="22" t="s">
        <v>92</v>
      </c>
      <c r="CP1" s="22" t="s">
        <v>93</v>
      </c>
      <c r="CQ1" s="23" t="s">
        <v>94</v>
      </c>
      <c r="CR1" s="23" t="s">
        <v>95</v>
      </c>
      <c r="CS1" s="23" t="s">
        <v>96</v>
      </c>
      <c r="CT1" s="23" t="s">
        <v>97</v>
      </c>
      <c r="CU1" s="23" t="s">
        <v>98</v>
      </c>
      <c r="CV1" s="23" t="s">
        <v>99</v>
      </c>
      <c r="CW1" s="23" t="s">
        <v>100</v>
      </c>
      <c r="CX1" s="23" t="s">
        <v>101</v>
      </c>
      <c r="CY1" s="24" t="s">
        <v>102</v>
      </c>
      <c r="CZ1" s="25" t="s">
        <v>103</v>
      </c>
      <c r="DA1" s="25" t="s">
        <v>104</v>
      </c>
      <c r="DB1" s="26" t="s">
        <v>105</v>
      </c>
      <c r="DC1" s="26" t="s">
        <v>106</v>
      </c>
      <c r="DD1" s="25" t="s">
        <v>107</v>
      </c>
      <c r="DE1" s="25" t="s">
        <v>108</v>
      </c>
      <c r="DF1" s="25" t="s">
        <v>109</v>
      </c>
      <c r="DG1" s="25" t="s">
        <v>110</v>
      </c>
      <c r="DH1" s="27" t="s">
        <v>111</v>
      </c>
    </row>
    <row r="2" spans="1:112" x14ac:dyDescent="0.3">
      <c r="A2" s="28" t="str">
        <f>VLOOKUP(C2,[1]Overall_Standings!$B$10:$D$45,2,FALSE)</f>
        <v>3</v>
      </c>
      <c r="B2" s="29" t="str">
        <f>VLOOKUP(C2,[1]Overall_Standings!$B$10:$D$54,3,FALSE)</f>
        <v>3</v>
      </c>
      <c r="C2" s="30" t="s">
        <v>112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2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2"/>
    </row>
    <row r="3" spans="1:112" s="35" customFormat="1" x14ac:dyDescent="0.3">
      <c r="A3" s="28" t="str">
        <f>VLOOKUP(C3,[1]Overall_Standings!$B$10:$D$45,2,FALSE)</f>
        <v>2</v>
      </c>
      <c r="B3" s="29" t="str">
        <f>VLOOKUP(C3,[1]Overall_Standings!$B$10:$D$54,3,FALSE)</f>
        <v>4</v>
      </c>
      <c r="C3" s="33" t="s">
        <v>113</v>
      </c>
      <c r="D3" s="34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2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2"/>
    </row>
    <row r="4" spans="1:112" s="43" customFormat="1" ht="15" thickBot="1" x14ac:dyDescent="0.35">
      <c r="A4" s="28"/>
      <c r="B4" s="29"/>
      <c r="C4" s="36" t="s">
        <v>114</v>
      </c>
      <c r="D4" s="37">
        <f>(MAX(D2:D3)-MIN(D2:D3))</f>
        <v>0</v>
      </c>
      <c r="E4" s="38"/>
      <c r="F4" s="38"/>
      <c r="G4" s="38"/>
      <c r="H4" s="39"/>
      <c r="I4" s="38"/>
      <c r="J4" s="38"/>
      <c r="K4" s="40"/>
      <c r="L4" s="38"/>
      <c r="M4" s="38"/>
      <c r="N4" s="38"/>
      <c r="O4" s="38"/>
      <c r="P4" s="39"/>
      <c r="Q4" s="38"/>
      <c r="R4" s="38"/>
      <c r="S4" s="40"/>
      <c r="T4" s="40"/>
      <c r="U4" s="38"/>
      <c r="V4" s="38"/>
      <c r="W4" s="38"/>
      <c r="X4" s="39"/>
      <c r="Y4" s="38"/>
      <c r="Z4" s="38"/>
      <c r="AA4" s="40"/>
      <c r="AB4" s="38"/>
      <c r="AC4" s="38"/>
      <c r="AD4" s="38"/>
      <c r="AE4" s="38"/>
      <c r="AF4" s="39"/>
      <c r="AG4" s="38"/>
      <c r="AH4" s="38"/>
      <c r="AI4" s="40"/>
      <c r="AJ4" s="38"/>
      <c r="AK4" s="38"/>
      <c r="AL4" s="38"/>
      <c r="AM4" s="38"/>
      <c r="AN4" s="39"/>
      <c r="AO4" s="38"/>
      <c r="AP4" s="38"/>
      <c r="AQ4" s="38"/>
      <c r="AR4" s="38"/>
      <c r="AS4" s="38"/>
      <c r="AT4" s="40"/>
      <c r="AU4" s="38"/>
      <c r="AV4" s="39"/>
      <c r="AW4" s="38"/>
      <c r="AX4" s="38"/>
      <c r="AY4" s="40"/>
      <c r="AZ4" s="40"/>
      <c r="BA4" s="38"/>
      <c r="BB4" s="40"/>
      <c r="BC4" s="38"/>
      <c r="BD4" s="39"/>
      <c r="BE4" s="38"/>
      <c r="BF4" s="38"/>
      <c r="BG4" s="40"/>
      <c r="BH4" s="41"/>
      <c r="BI4" s="38"/>
      <c r="BJ4" s="38"/>
      <c r="BK4" s="38"/>
      <c r="BL4" s="39"/>
      <c r="BM4" s="38"/>
      <c r="BN4" s="38"/>
      <c r="BO4" s="40"/>
      <c r="BP4" s="38"/>
      <c r="BQ4" s="38"/>
      <c r="BR4" s="38"/>
      <c r="BS4" s="38"/>
      <c r="BT4" s="39"/>
      <c r="BU4" s="38"/>
      <c r="BV4" s="38"/>
      <c r="BW4" s="38"/>
      <c r="BX4" s="38"/>
      <c r="BY4" s="40"/>
      <c r="BZ4" s="38"/>
      <c r="CA4" s="38"/>
      <c r="CB4" s="39"/>
      <c r="CC4" s="38"/>
      <c r="CD4" s="38"/>
      <c r="CE4" s="40"/>
      <c r="CF4" s="38"/>
      <c r="CG4" s="38"/>
      <c r="CH4" s="38"/>
      <c r="CI4" s="38"/>
      <c r="CJ4" s="39"/>
      <c r="CK4" s="38"/>
      <c r="CL4" s="38"/>
      <c r="CM4" s="40"/>
      <c r="CN4" s="38"/>
      <c r="CO4" s="38"/>
      <c r="CP4" s="38"/>
      <c r="CQ4" s="38"/>
      <c r="CR4" s="39"/>
      <c r="CS4" s="38"/>
      <c r="CT4" s="38"/>
      <c r="CU4" s="38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2"/>
    </row>
    <row r="5" spans="1:112" ht="15" thickTop="1" x14ac:dyDescent="0.3">
      <c r="A5" s="28" t="str">
        <f>VLOOKUP(C5,[1]Overall_Standings!$B$10:$D$45,2,FALSE)</f>
        <v>1</v>
      </c>
      <c r="B5" s="29" t="str">
        <f>VLOOKUP(C5,[1]Overall_Standings!$B$10:$D$54,3,FALSE)</f>
        <v>5</v>
      </c>
      <c r="C5" s="30" t="s">
        <v>115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2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2"/>
    </row>
    <row r="6" spans="1:112" s="35" customFormat="1" x14ac:dyDescent="0.3">
      <c r="A6" s="28" t="str">
        <f>VLOOKUP(C6,[1]Overall_Standings!$B$10:$D$45,2,FALSE)</f>
        <v>1</v>
      </c>
      <c r="B6" s="29" t="str">
        <f>VLOOKUP(C6,[1]Overall_Standings!$B$10:$D$54,3,FALSE)</f>
        <v>5</v>
      </c>
      <c r="C6" s="33" t="s">
        <v>116</v>
      </c>
      <c r="D6" s="34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2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2"/>
    </row>
    <row r="7" spans="1:112" s="45" customFormat="1" ht="15" thickBot="1" x14ac:dyDescent="0.35">
      <c r="A7" s="28"/>
      <c r="B7" s="29"/>
      <c r="C7" s="44">
        <v>0.54166700000000001</v>
      </c>
      <c r="D7" s="37">
        <f>(MAX(D5:D6)-MIN(D5:D6))</f>
        <v>0</v>
      </c>
      <c r="E7" s="38"/>
      <c r="F7" s="38"/>
      <c r="G7" s="38"/>
      <c r="H7" s="39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9"/>
      <c r="Y7" s="38"/>
      <c r="Z7" s="38"/>
      <c r="AA7" s="38"/>
      <c r="AB7" s="38"/>
      <c r="AC7" s="38"/>
      <c r="AD7" s="38"/>
      <c r="AE7" s="38"/>
      <c r="AF7" s="39"/>
      <c r="AG7" s="38"/>
      <c r="AH7" s="38"/>
      <c r="AI7" s="38"/>
      <c r="AJ7" s="38"/>
      <c r="AK7" s="38"/>
      <c r="AL7" s="38"/>
      <c r="AM7" s="38"/>
      <c r="AN7" s="39"/>
      <c r="AO7" s="38"/>
      <c r="AP7" s="38"/>
      <c r="AQ7" s="38"/>
      <c r="AR7" s="38"/>
      <c r="AS7" s="38"/>
      <c r="AT7" s="38"/>
      <c r="AU7" s="38"/>
      <c r="AV7" s="39"/>
      <c r="AW7" s="38"/>
      <c r="AX7" s="38"/>
      <c r="AY7" s="38"/>
      <c r="AZ7" s="38"/>
      <c r="BA7" s="38"/>
      <c r="BB7" s="38"/>
      <c r="BC7" s="38"/>
      <c r="BD7" s="39"/>
      <c r="BE7" s="38"/>
      <c r="BF7" s="38"/>
      <c r="BG7" s="38"/>
      <c r="BH7" s="41"/>
      <c r="BI7" s="38"/>
      <c r="BJ7" s="38"/>
      <c r="BK7" s="38"/>
      <c r="BL7" s="39"/>
      <c r="BM7" s="38"/>
      <c r="BN7" s="38"/>
      <c r="BO7" s="38"/>
      <c r="BP7" s="38"/>
      <c r="BQ7" s="38"/>
      <c r="BR7" s="38"/>
      <c r="BS7" s="38"/>
      <c r="BT7" s="39"/>
      <c r="BU7" s="38"/>
      <c r="BV7" s="38"/>
      <c r="BW7" s="38"/>
      <c r="BX7" s="38"/>
      <c r="BY7" s="38"/>
      <c r="BZ7" s="38"/>
      <c r="CA7" s="38"/>
      <c r="CB7" s="39"/>
      <c r="CC7" s="38"/>
      <c r="CD7" s="38"/>
      <c r="CE7" s="39"/>
      <c r="CF7" s="38"/>
      <c r="CG7" s="38"/>
      <c r="CH7" s="38"/>
      <c r="CI7" s="38"/>
      <c r="CJ7" s="39"/>
      <c r="CK7" s="38"/>
      <c r="CL7" s="38"/>
      <c r="CM7" s="38"/>
      <c r="CN7" s="38"/>
      <c r="CO7" s="38"/>
      <c r="CP7" s="38"/>
      <c r="CQ7" s="38"/>
      <c r="CR7" s="39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41"/>
    </row>
    <row r="8" spans="1:112" x14ac:dyDescent="0.3">
      <c r="A8" s="28" t="str">
        <f>VLOOKUP(C8,[1]Overall_Standings!$B$10:$D$45,2,FALSE)</f>
        <v>3</v>
      </c>
      <c r="B8" s="29" t="str">
        <f>VLOOKUP(C8,[1]Overall_Standings!$B$10:$D$54,3,FALSE)</f>
        <v>3</v>
      </c>
      <c r="C8" s="30" t="s">
        <v>117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2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2"/>
    </row>
    <row r="9" spans="1:112" s="35" customFormat="1" x14ac:dyDescent="0.3">
      <c r="A9" s="28" t="str">
        <f>VLOOKUP(C9,[1]Overall_Standings!$B$10:$D$45,2,FALSE)</f>
        <v>4</v>
      </c>
      <c r="B9" s="29" t="str">
        <f>VLOOKUP(C9,[1]Overall_Standings!$B$10:$D$54,3,FALSE)</f>
        <v>2</v>
      </c>
      <c r="C9" s="33" t="s">
        <v>118</v>
      </c>
      <c r="D9" s="34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2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2"/>
    </row>
    <row r="10" spans="1:112" s="45" customFormat="1" ht="15" thickBot="1" x14ac:dyDescent="0.35">
      <c r="A10" s="28"/>
      <c r="B10" s="29"/>
      <c r="C10" s="46">
        <v>0.54166700000000001</v>
      </c>
      <c r="D10" s="37">
        <f>(MAX(D8:D9)-MIN(D8:D9))</f>
        <v>0</v>
      </c>
      <c r="E10" s="38"/>
      <c r="F10" s="38"/>
      <c r="G10" s="38"/>
      <c r="H10" s="39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9"/>
      <c r="Y10" s="38"/>
      <c r="Z10" s="38"/>
      <c r="AA10" s="38"/>
      <c r="AB10" s="38"/>
      <c r="AC10" s="38"/>
      <c r="AD10" s="38"/>
      <c r="AE10" s="38"/>
      <c r="AF10" s="39"/>
      <c r="AG10" s="38"/>
      <c r="AH10" s="38"/>
      <c r="AI10" s="38"/>
      <c r="AJ10" s="38"/>
      <c r="AK10" s="38"/>
      <c r="AL10" s="38"/>
      <c r="AM10" s="38"/>
      <c r="AN10" s="39"/>
      <c r="AO10" s="38"/>
      <c r="AP10" s="38"/>
      <c r="AQ10" s="38"/>
      <c r="AR10" s="38"/>
      <c r="AS10" s="38"/>
      <c r="AT10" s="38"/>
      <c r="AU10" s="38"/>
      <c r="AV10" s="39"/>
      <c r="AW10" s="38"/>
      <c r="AX10" s="38"/>
      <c r="AY10" s="38"/>
      <c r="AZ10" s="38"/>
      <c r="BA10" s="38"/>
      <c r="BB10" s="38"/>
      <c r="BC10" s="38"/>
      <c r="BD10" s="39"/>
      <c r="BE10" s="38"/>
      <c r="BF10" s="38"/>
      <c r="BG10" s="38"/>
      <c r="BH10" s="41"/>
      <c r="BI10" s="38"/>
      <c r="BJ10" s="38"/>
      <c r="BK10" s="38"/>
      <c r="BL10" s="39"/>
      <c r="BM10" s="38"/>
      <c r="BN10" s="38"/>
      <c r="BO10" s="38"/>
      <c r="BP10" s="38"/>
      <c r="BQ10" s="38"/>
      <c r="BR10" s="38"/>
      <c r="BS10" s="38"/>
      <c r="BT10" s="39"/>
      <c r="BU10" s="38"/>
      <c r="BV10" s="38"/>
      <c r="BW10" s="38"/>
      <c r="BX10" s="38"/>
      <c r="BY10" s="38"/>
      <c r="BZ10" s="38"/>
      <c r="CA10" s="38"/>
      <c r="CB10" s="39"/>
      <c r="CC10" s="38"/>
      <c r="CD10" s="38"/>
      <c r="CE10" s="39"/>
      <c r="CF10" s="38"/>
      <c r="CG10" s="38"/>
      <c r="CH10" s="38"/>
      <c r="CI10" s="38"/>
      <c r="CJ10" s="39"/>
      <c r="CK10" s="38"/>
      <c r="CL10" s="38"/>
      <c r="CM10" s="38"/>
      <c r="CN10" s="38"/>
      <c r="CO10" s="38"/>
      <c r="CP10" s="38"/>
      <c r="CQ10" s="38"/>
      <c r="CR10" s="39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41"/>
    </row>
    <row r="11" spans="1:112" x14ac:dyDescent="0.3">
      <c r="A11" s="28" t="str">
        <f>VLOOKUP(C11,[1]Overall_Standings!$B$10:$D$45,2,FALSE)</f>
        <v>1</v>
      </c>
      <c r="B11" s="29" t="str">
        <f>VLOOKUP(C11,[1]Overall_Standings!$B$10:$D$54,3,FALSE)</f>
        <v>4</v>
      </c>
      <c r="C11" s="30" t="s">
        <v>119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2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2"/>
    </row>
    <row r="12" spans="1:112" s="35" customFormat="1" ht="15" thickBot="1" x14ac:dyDescent="0.35">
      <c r="A12" s="28" t="str">
        <f>VLOOKUP(C12,[1]Overall_Standings!$B$10:$D$45,2,FALSE)</f>
        <v>4</v>
      </c>
      <c r="B12" s="29" t="str">
        <f>VLOOKUP(C12,[1]Overall_Standings!$B$10:$D$54,3,FALSE)</f>
        <v>2</v>
      </c>
      <c r="C12" s="47" t="s">
        <v>120</v>
      </c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2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2"/>
    </row>
    <row r="13" spans="1:112" s="45" customFormat="1" ht="15" thickBot="1" x14ac:dyDescent="0.35">
      <c r="A13" s="28"/>
      <c r="B13" s="29"/>
      <c r="C13" s="44">
        <v>0.54166700000000001</v>
      </c>
      <c r="D13" s="37">
        <f>(MAX(D11:D12)-MIN(D11:D12))</f>
        <v>0</v>
      </c>
      <c r="E13" s="38"/>
      <c r="F13" s="38"/>
      <c r="G13" s="38"/>
      <c r="H13" s="39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9"/>
      <c r="Y13" s="38"/>
      <c r="Z13" s="38"/>
      <c r="AA13" s="38"/>
      <c r="AB13" s="38"/>
      <c r="AC13" s="38"/>
      <c r="AD13" s="38"/>
      <c r="AE13" s="38"/>
      <c r="AF13" s="39"/>
      <c r="AG13" s="38"/>
      <c r="AH13" s="38"/>
      <c r="AI13" s="38"/>
      <c r="AJ13" s="38"/>
      <c r="AK13" s="38"/>
      <c r="AL13" s="38"/>
      <c r="AM13" s="38"/>
      <c r="AN13" s="39"/>
      <c r="AO13" s="38"/>
      <c r="AP13" s="38"/>
      <c r="AQ13" s="38"/>
      <c r="AR13" s="38"/>
      <c r="AS13" s="38"/>
      <c r="AT13" s="38"/>
      <c r="AU13" s="38"/>
      <c r="AV13" s="39"/>
      <c r="AW13" s="38"/>
      <c r="AX13" s="38"/>
      <c r="AY13" s="38"/>
      <c r="AZ13" s="38"/>
      <c r="BA13" s="38"/>
      <c r="BB13" s="38"/>
      <c r="BC13" s="38"/>
      <c r="BD13" s="39"/>
      <c r="BE13" s="38"/>
      <c r="BF13" s="38"/>
      <c r="BG13" s="38"/>
      <c r="BH13" s="41"/>
      <c r="BI13" s="38"/>
      <c r="BJ13" s="38"/>
      <c r="BK13" s="38"/>
      <c r="BL13" s="39"/>
      <c r="BM13" s="38"/>
      <c r="BN13" s="38"/>
      <c r="BO13" s="38"/>
      <c r="BP13" s="38"/>
      <c r="BQ13" s="38"/>
      <c r="BR13" s="38"/>
      <c r="BS13" s="38"/>
      <c r="BT13" s="39"/>
      <c r="BU13" s="38"/>
      <c r="BV13" s="38"/>
      <c r="BW13" s="38"/>
      <c r="BX13" s="38"/>
      <c r="BY13" s="38"/>
      <c r="BZ13" s="38"/>
      <c r="CA13" s="38"/>
      <c r="CB13" s="39"/>
      <c r="CC13" s="38"/>
      <c r="CD13" s="38"/>
      <c r="CE13" s="39"/>
      <c r="CF13" s="38"/>
      <c r="CG13" s="38"/>
      <c r="CH13" s="38"/>
      <c r="CI13" s="38"/>
      <c r="CJ13" s="39"/>
      <c r="CK13" s="38"/>
      <c r="CL13" s="38"/>
      <c r="CM13" s="38"/>
      <c r="CN13" s="38"/>
      <c r="CO13" s="38"/>
      <c r="CP13" s="38"/>
      <c r="CQ13" s="38"/>
      <c r="CR13" s="39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41"/>
    </row>
    <row r="14" spans="1:112" x14ac:dyDescent="0.3">
      <c r="A14" s="28" t="str">
        <f>VLOOKUP(C14,[1]Overall_Standings!$B$10:$D$45,2,FALSE)</f>
        <v>2</v>
      </c>
      <c r="B14" s="29" t="str">
        <f>VLOOKUP(C14,[1]Overall_Standings!$B$10:$D$54,3,FALSE)</f>
        <v>4</v>
      </c>
      <c r="C14" s="30" t="s">
        <v>121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2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2"/>
    </row>
    <row r="15" spans="1:112" s="35" customFormat="1" x14ac:dyDescent="0.3">
      <c r="A15" s="28" t="str">
        <f>VLOOKUP(C15,[1]Overall_Standings!$B$10:$D$45,2,FALSE)</f>
        <v>1</v>
      </c>
      <c r="B15" s="29" t="str">
        <f>VLOOKUP(C15,[1]Overall_Standings!$B$10:$D$54,3,FALSE)</f>
        <v>5</v>
      </c>
      <c r="C15" s="33" t="s">
        <v>122</v>
      </c>
      <c r="D15" s="34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2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2"/>
    </row>
    <row r="16" spans="1:112" s="45" customFormat="1" ht="15" thickBot="1" x14ac:dyDescent="0.35">
      <c r="A16" s="28"/>
      <c r="B16" s="29"/>
      <c r="C16" s="44">
        <v>0.54166700000000001</v>
      </c>
      <c r="D16" s="37">
        <f>(MAX(D14:D15)-MIN(D14:D15))</f>
        <v>0</v>
      </c>
      <c r="E16" s="38"/>
      <c r="F16" s="38"/>
      <c r="G16" s="38"/>
      <c r="H16" s="39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9"/>
      <c r="Y16" s="38"/>
      <c r="Z16" s="38"/>
      <c r="AA16" s="38"/>
      <c r="AB16" s="38"/>
      <c r="AC16" s="38"/>
      <c r="AD16" s="38"/>
      <c r="AE16" s="38"/>
      <c r="AF16" s="39"/>
      <c r="AG16" s="38"/>
      <c r="AH16" s="38"/>
      <c r="AI16" s="38"/>
      <c r="AJ16" s="38"/>
      <c r="AK16" s="38"/>
      <c r="AL16" s="38"/>
      <c r="AM16" s="38"/>
      <c r="AN16" s="39"/>
      <c r="AO16" s="38"/>
      <c r="AP16" s="38"/>
      <c r="AQ16" s="38"/>
      <c r="AR16" s="38"/>
      <c r="AS16" s="38"/>
      <c r="AT16" s="38"/>
      <c r="AU16" s="38"/>
      <c r="AV16" s="39"/>
      <c r="AW16" s="38"/>
      <c r="AX16" s="38"/>
      <c r="AY16" s="38"/>
      <c r="AZ16" s="38"/>
      <c r="BA16" s="38"/>
      <c r="BB16" s="38"/>
      <c r="BC16" s="38"/>
      <c r="BD16" s="39"/>
      <c r="BE16" s="38"/>
      <c r="BF16" s="38"/>
      <c r="BG16" s="38"/>
      <c r="BH16" s="41"/>
      <c r="BI16" s="38"/>
      <c r="BJ16" s="38"/>
      <c r="BK16" s="38"/>
      <c r="BL16" s="39"/>
      <c r="BM16" s="38"/>
      <c r="BN16" s="38"/>
      <c r="BO16" s="38"/>
      <c r="BP16" s="38"/>
      <c r="BQ16" s="38"/>
      <c r="BR16" s="38"/>
      <c r="BS16" s="38"/>
      <c r="BT16" s="39"/>
      <c r="BU16" s="38"/>
      <c r="BV16" s="38"/>
      <c r="BW16" s="38"/>
      <c r="BX16" s="38"/>
      <c r="BY16" s="38"/>
      <c r="BZ16" s="38"/>
      <c r="CA16" s="38"/>
      <c r="CB16" s="39"/>
      <c r="CC16" s="38"/>
      <c r="CD16" s="38"/>
      <c r="CE16" s="39"/>
      <c r="CF16" s="38"/>
      <c r="CG16" s="38"/>
      <c r="CH16" s="38"/>
      <c r="CI16" s="38"/>
      <c r="CJ16" s="39"/>
      <c r="CK16" s="38"/>
      <c r="CL16" s="38"/>
      <c r="CM16" s="38"/>
      <c r="CN16" s="38"/>
      <c r="CO16" s="38"/>
      <c r="CP16" s="38"/>
      <c r="CQ16" s="38"/>
      <c r="CR16" s="39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41"/>
    </row>
    <row r="17" spans="1:112" s="49" customFormat="1" x14ac:dyDescent="0.3">
      <c r="A17" s="28" t="str">
        <f>VLOOKUP(C17,[1]Overall_Standings!$B$10:$D$45,2,FALSE)</f>
        <v>5</v>
      </c>
      <c r="B17" s="29" t="str">
        <f>VLOOKUP(C17,[1]Overall_Standings!$B$10:$D$54,3,FALSE)</f>
        <v>1</v>
      </c>
      <c r="C17" s="48" t="s">
        <v>123</v>
      </c>
      <c r="D17" s="29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2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2"/>
    </row>
    <row r="18" spans="1:112" s="51" customFormat="1" x14ac:dyDescent="0.3">
      <c r="A18" s="28" t="str">
        <f>VLOOKUP(C18,[1]Overall_Standings!$B$10:$D$45,2,FALSE)</f>
        <v>4</v>
      </c>
      <c r="B18" s="29" t="str">
        <f>VLOOKUP(C18,[1]Overall_Standings!$B$10:$D$54,3,FALSE)</f>
        <v>2</v>
      </c>
      <c r="C18" s="50" t="s">
        <v>124</v>
      </c>
      <c r="D18" s="3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2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2"/>
    </row>
    <row r="19" spans="1:112" s="45" customFormat="1" ht="15" thickBot="1" x14ac:dyDescent="0.35">
      <c r="A19" s="28"/>
      <c r="B19" s="29"/>
      <c r="C19" s="44">
        <v>0.54166700000000001</v>
      </c>
      <c r="D19" s="37">
        <f>(MAX(D17:D18)-MIN(D17:D18))</f>
        <v>0</v>
      </c>
      <c r="E19" s="38"/>
      <c r="F19" s="38"/>
      <c r="G19" s="38"/>
      <c r="H19" s="39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9"/>
      <c r="Y19" s="38"/>
      <c r="Z19" s="38"/>
      <c r="AA19" s="38"/>
      <c r="AB19" s="38"/>
      <c r="AC19" s="38"/>
      <c r="AD19" s="38"/>
      <c r="AE19" s="38"/>
      <c r="AF19" s="39"/>
      <c r="AG19" s="38"/>
      <c r="AH19" s="38"/>
      <c r="AI19" s="38"/>
      <c r="AJ19" s="38"/>
      <c r="AK19" s="38"/>
      <c r="AL19" s="38"/>
      <c r="AM19" s="38"/>
      <c r="AN19" s="39"/>
      <c r="AO19" s="38"/>
      <c r="AP19" s="38"/>
      <c r="AQ19" s="38"/>
      <c r="AR19" s="38"/>
      <c r="AS19" s="38"/>
      <c r="AT19" s="38"/>
      <c r="AU19" s="38"/>
      <c r="AV19" s="39"/>
      <c r="AW19" s="38"/>
      <c r="AX19" s="38"/>
      <c r="AY19" s="38"/>
      <c r="AZ19" s="38"/>
      <c r="BA19" s="38"/>
      <c r="BB19" s="38"/>
      <c r="BC19" s="38"/>
      <c r="BD19" s="39"/>
      <c r="BE19" s="38"/>
      <c r="BF19" s="38"/>
      <c r="BG19" s="38"/>
      <c r="BH19" s="41"/>
      <c r="BI19" s="38"/>
      <c r="BJ19" s="38"/>
      <c r="BK19" s="38"/>
      <c r="BL19" s="39"/>
      <c r="BM19" s="38"/>
      <c r="BN19" s="38"/>
      <c r="BO19" s="38"/>
      <c r="BP19" s="38"/>
      <c r="BQ19" s="38"/>
      <c r="BR19" s="38"/>
      <c r="BS19" s="38"/>
      <c r="BT19" s="39"/>
      <c r="BU19" s="38"/>
      <c r="BV19" s="38"/>
      <c r="BW19" s="38"/>
      <c r="BX19" s="38"/>
      <c r="BY19" s="38"/>
      <c r="BZ19" s="38"/>
      <c r="CA19" s="38"/>
      <c r="CB19" s="39"/>
      <c r="CC19" s="38"/>
      <c r="CD19" s="38"/>
      <c r="CE19" s="39"/>
      <c r="CF19" s="38"/>
      <c r="CG19" s="38"/>
      <c r="CH19" s="38"/>
      <c r="CI19" s="38"/>
      <c r="CJ19" s="39"/>
      <c r="CK19" s="38"/>
      <c r="CL19" s="38"/>
      <c r="CM19" s="38"/>
      <c r="CN19" s="38"/>
      <c r="CO19" s="38"/>
      <c r="CP19" s="38"/>
      <c r="CQ19" s="38"/>
      <c r="CR19" s="39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41"/>
    </row>
    <row r="20" spans="1:112" x14ac:dyDescent="0.3">
      <c r="A20" s="28" t="str">
        <f>VLOOKUP(C20,[1]Overall_Standings!$B$10:$D$45,2,FALSE)</f>
        <v>2</v>
      </c>
      <c r="B20" s="29" t="str">
        <f>VLOOKUP(C20,[1]Overall_Standings!$B$10:$D$54,3,FALSE)</f>
        <v>3</v>
      </c>
      <c r="C20" s="30" t="s">
        <v>125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2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2"/>
    </row>
    <row r="21" spans="1:112" s="35" customFormat="1" x14ac:dyDescent="0.3">
      <c r="A21" s="28" t="str">
        <f>VLOOKUP(C21,[1]Overall_Standings!$B$10:$D$45,2,FALSE)</f>
        <v>3</v>
      </c>
      <c r="B21" s="29" t="str">
        <f>VLOOKUP(C21,[1]Overall_Standings!$B$10:$D$54,3,FALSE)</f>
        <v>3</v>
      </c>
      <c r="C21" s="33" t="s">
        <v>126</v>
      </c>
      <c r="D21" s="34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2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2"/>
    </row>
    <row r="22" spans="1:112" s="45" customFormat="1" ht="15" thickBot="1" x14ac:dyDescent="0.35">
      <c r="A22" s="28"/>
      <c r="B22" s="29"/>
      <c r="C22" s="44">
        <v>0.54166700000000001</v>
      </c>
      <c r="D22" s="37">
        <f>(MAX(D20:D21)-MIN(D20:D21))</f>
        <v>0</v>
      </c>
      <c r="E22" s="38"/>
      <c r="F22" s="38"/>
      <c r="G22" s="38"/>
      <c r="H22" s="39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9"/>
      <c r="Y22" s="38"/>
      <c r="Z22" s="38"/>
      <c r="AA22" s="38"/>
      <c r="AB22" s="38"/>
      <c r="AC22" s="38"/>
      <c r="AD22" s="38"/>
      <c r="AE22" s="38"/>
      <c r="AF22" s="39"/>
      <c r="AG22" s="38"/>
      <c r="AH22" s="38"/>
      <c r="AI22" s="38"/>
      <c r="AJ22" s="38"/>
      <c r="AK22" s="38"/>
      <c r="AL22" s="38"/>
      <c r="AM22" s="38"/>
      <c r="AN22" s="39"/>
      <c r="AO22" s="38"/>
      <c r="AP22" s="38"/>
      <c r="AQ22" s="38"/>
      <c r="AR22" s="38"/>
      <c r="AS22" s="38"/>
      <c r="AT22" s="38"/>
      <c r="AU22" s="38"/>
      <c r="AV22" s="39"/>
      <c r="AW22" s="38"/>
      <c r="AX22" s="38"/>
      <c r="AY22" s="38"/>
      <c r="AZ22" s="38"/>
      <c r="BA22" s="38"/>
      <c r="BB22" s="38"/>
      <c r="BC22" s="38"/>
      <c r="BD22" s="39"/>
      <c r="BE22" s="38"/>
      <c r="BF22" s="38"/>
      <c r="BG22" s="38"/>
      <c r="BH22" s="41"/>
      <c r="BI22" s="38"/>
      <c r="BJ22" s="38"/>
      <c r="BK22" s="38"/>
      <c r="BL22" s="39"/>
      <c r="BM22" s="38"/>
      <c r="BN22" s="38"/>
      <c r="BO22" s="38"/>
      <c r="BP22" s="38"/>
      <c r="BQ22" s="38"/>
      <c r="BR22" s="38"/>
      <c r="BS22" s="38"/>
      <c r="BT22" s="39"/>
      <c r="BU22" s="38"/>
      <c r="BV22" s="38"/>
      <c r="BW22" s="38"/>
      <c r="BX22" s="38"/>
      <c r="BY22" s="38"/>
      <c r="BZ22" s="38"/>
      <c r="CA22" s="38"/>
      <c r="CB22" s="39"/>
      <c r="CC22" s="38"/>
      <c r="CD22" s="38"/>
      <c r="CE22" s="39"/>
      <c r="CF22" s="38"/>
      <c r="CG22" s="38"/>
      <c r="CH22" s="38"/>
      <c r="CI22" s="38"/>
      <c r="CJ22" s="39"/>
      <c r="CK22" s="38"/>
      <c r="CL22" s="38"/>
      <c r="CM22" s="38"/>
      <c r="CN22" s="38"/>
      <c r="CO22" s="38"/>
      <c r="CP22" s="38"/>
      <c r="CQ22" s="38"/>
      <c r="CR22" s="39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41"/>
    </row>
    <row r="23" spans="1:112" x14ac:dyDescent="0.3">
      <c r="A23" s="28" t="str">
        <f>VLOOKUP(C23,[1]Overall_Standings!$B$10:$D$45,2,FALSE)</f>
        <v>4</v>
      </c>
      <c r="B23" s="29" t="str">
        <f>VLOOKUP(C23,[1]Overall_Standings!$B$10:$D$54,3,FALSE)</f>
        <v>1</v>
      </c>
      <c r="C23" s="30" t="s">
        <v>127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2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2"/>
    </row>
    <row r="24" spans="1:112" s="35" customFormat="1" x14ac:dyDescent="0.3">
      <c r="A24" s="28" t="str">
        <f>VLOOKUP(C24,[1]Overall_Standings!$B$10:$D$45,2,FALSE)</f>
        <v>5</v>
      </c>
      <c r="B24" s="29" t="str">
        <f>VLOOKUP(C24,[1]Overall_Standings!$B$10:$D$54,3,FALSE)</f>
        <v>0</v>
      </c>
      <c r="C24" s="33" t="s">
        <v>128</v>
      </c>
      <c r="D24" s="34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2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2"/>
    </row>
    <row r="25" spans="1:112" s="45" customFormat="1" ht="15" thickBot="1" x14ac:dyDescent="0.35">
      <c r="A25" s="28"/>
      <c r="B25" s="29"/>
      <c r="C25" s="44">
        <v>0.54166700000000001</v>
      </c>
      <c r="D25" s="37">
        <f>(MAX(D23:D24)-MIN(D23:D24))</f>
        <v>0</v>
      </c>
      <c r="E25" s="38"/>
      <c r="F25" s="38"/>
      <c r="G25" s="38"/>
      <c r="H25" s="39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9"/>
      <c r="Y25" s="38"/>
      <c r="Z25" s="38"/>
      <c r="AA25" s="38"/>
      <c r="AB25" s="38"/>
      <c r="AC25" s="38"/>
      <c r="AD25" s="38"/>
      <c r="AE25" s="38"/>
      <c r="AF25" s="39"/>
      <c r="AG25" s="38"/>
      <c r="AH25" s="38"/>
      <c r="AI25" s="38"/>
      <c r="AJ25" s="38"/>
      <c r="AK25" s="38"/>
      <c r="AL25" s="38"/>
      <c r="AM25" s="38"/>
      <c r="AN25" s="39"/>
      <c r="AO25" s="38"/>
      <c r="AP25" s="38"/>
      <c r="AQ25" s="38"/>
      <c r="AR25" s="38"/>
      <c r="AS25" s="38"/>
      <c r="AT25" s="38"/>
      <c r="AU25" s="38"/>
      <c r="AV25" s="39"/>
      <c r="AW25" s="38"/>
      <c r="AX25" s="38"/>
      <c r="AY25" s="38"/>
      <c r="AZ25" s="38"/>
      <c r="BA25" s="38"/>
      <c r="BB25" s="38"/>
      <c r="BC25" s="38"/>
      <c r="BD25" s="39"/>
      <c r="BE25" s="38"/>
      <c r="BF25" s="38"/>
      <c r="BG25" s="38"/>
      <c r="BH25" s="41"/>
      <c r="BI25" s="38"/>
      <c r="BJ25" s="38"/>
      <c r="BK25" s="38"/>
      <c r="BL25" s="39"/>
      <c r="BM25" s="38"/>
      <c r="BN25" s="38"/>
      <c r="BO25" s="38"/>
      <c r="BP25" s="38"/>
      <c r="BQ25" s="38"/>
      <c r="BR25" s="38"/>
      <c r="BS25" s="38"/>
      <c r="BT25" s="39"/>
      <c r="BU25" s="38"/>
      <c r="BV25" s="38"/>
      <c r="BW25" s="38"/>
      <c r="BX25" s="38"/>
      <c r="BY25" s="38"/>
      <c r="BZ25" s="38"/>
      <c r="CA25" s="38"/>
      <c r="CB25" s="39"/>
      <c r="CC25" s="38"/>
      <c r="CD25" s="38"/>
      <c r="CE25" s="39"/>
      <c r="CF25" s="38"/>
      <c r="CG25" s="38"/>
      <c r="CH25" s="38"/>
      <c r="CI25" s="38"/>
      <c r="CJ25" s="39"/>
      <c r="CK25" s="38"/>
      <c r="CL25" s="38"/>
      <c r="CM25" s="38"/>
      <c r="CN25" s="38"/>
      <c r="CO25" s="38"/>
      <c r="CP25" s="38"/>
      <c r="CQ25" s="38"/>
      <c r="CR25" s="39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41"/>
    </row>
    <row r="26" spans="1:112" x14ac:dyDescent="0.3">
      <c r="A26" s="28" t="str">
        <f>VLOOKUP(C26,[1]Overall_Standings!$B$10:$D$45,2,FALSE)</f>
        <v>3</v>
      </c>
      <c r="B26" s="29" t="str">
        <f>VLOOKUP(C26,[1]Overall_Standings!$B$10:$D$54,3,FALSE)</f>
        <v>2</v>
      </c>
      <c r="C26" s="30" t="s">
        <v>129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2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2"/>
    </row>
    <row r="27" spans="1:112" s="35" customFormat="1" x14ac:dyDescent="0.3">
      <c r="A27" s="28" t="str">
        <f>VLOOKUP(C27,[1]Overall_Standings!$B$10:$D$45,2,FALSE)</f>
        <v>2</v>
      </c>
      <c r="B27" s="29" t="str">
        <f>VLOOKUP(C27,[1]Overall_Standings!$B$10:$D$54,3,FALSE)</f>
        <v>4</v>
      </c>
      <c r="C27" s="33" t="s">
        <v>130</v>
      </c>
      <c r="D27" s="34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2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2"/>
    </row>
    <row r="28" spans="1:112" s="45" customFormat="1" ht="15" thickBot="1" x14ac:dyDescent="0.35">
      <c r="A28" s="28"/>
      <c r="B28" s="29"/>
      <c r="C28" s="44">
        <v>0.54166700000000001</v>
      </c>
      <c r="D28" s="37">
        <f>(MAX(D26:D27)-MIN(D26:D27))</f>
        <v>0</v>
      </c>
      <c r="E28" s="38"/>
      <c r="F28" s="38"/>
      <c r="G28" s="38"/>
      <c r="H28" s="39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9"/>
      <c r="Y28" s="38"/>
      <c r="Z28" s="38"/>
      <c r="AA28" s="38"/>
      <c r="AB28" s="38"/>
      <c r="AC28" s="38"/>
      <c r="AD28" s="38"/>
      <c r="AE28" s="38"/>
      <c r="AF28" s="39"/>
      <c r="AG28" s="38"/>
      <c r="AH28" s="38"/>
      <c r="AI28" s="38"/>
      <c r="AJ28" s="38"/>
      <c r="AK28" s="38"/>
      <c r="AL28" s="38"/>
      <c r="AM28" s="38"/>
      <c r="AN28" s="39"/>
      <c r="AO28" s="38"/>
      <c r="AP28" s="38"/>
      <c r="AQ28" s="38"/>
      <c r="AR28" s="38"/>
      <c r="AS28" s="38"/>
      <c r="AT28" s="38"/>
      <c r="AU28" s="38"/>
      <c r="AV28" s="39"/>
      <c r="AW28" s="38"/>
      <c r="AX28" s="38"/>
      <c r="AY28" s="38"/>
      <c r="AZ28" s="38"/>
      <c r="BA28" s="38"/>
      <c r="BB28" s="38"/>
      <c r="BC28" s="38"/>
      <c r="BD28" s="39"/>
      <c r="BE28" s="38"/>
      <c r="BF28" s="38"/>
      <c r="BG28" s="38"/>
      <c r="BH28" s="41"/>
      <c r="BI28" s="38"/>
      <c r="BJ28" s="38"/>
      <c r="BK28" s="38"/>
      <c r="BL28" s="39"/>
      <c r="BM28" s="38"/>
      <c r="BN28" s="38"/>
      <c r="BO28" s="38"/>
      <c r="BP28" s="38"/>
      <c r="BQ28" s="38"/>
      <c r="BR28" s="38"/>
      <c r="BS28" s="38"/>
      <c r="BT28" s="39"/>
      <c r="BU28" s="38"/>
      <c r="BV28" s="38"/>
      <c r="BW28" s="38"/>
      <c r="BX28" s="38"/>
      <c r="BY28" s="38"/>
      <c r="BZ28" s="38"/>
      <c r="CA28" s="38"/>
      <c r="CB28" s="39"/>
      <c r="CC28" s="38"/>
      <c r="CD28" s="38"/>
      <c r="CE28" s="39"/>
      <c r="CF28" s="38"/>
      <c r="CG28" s="38"/>
      <c r="CH28" s="38"/>
      <c r="CI28" s="38"/>
      <c r="CJ28" s="39"/>
      <c r="CK28" s="38"/>
      <c r="CL28" s="38"/>
      <c r="CM28" s="38"/>
      <c r="CN28" s="38"/>
      <c r="CO28" s="38"/>
      <c r="CP28" s="38"/>
      <c r="CQ28" s="38"/>
      <c r="CR28" s="39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41"/>
    </row>
    <row r="29" spans="1:112" x14ac:dyDescent="0.3">
      <c r="A29" s="28" t="str">
        <f>VLOOKUP(C29,[1]Overall_Standings!$B$10:$D$45,2,FALSE)</f>
        <v>2</v>
      </c>
      <c r="B29" s="29" t="str">
        <f>VLOOKUP(C29,[1]Overall_Standings!$B$10:$D$54,3,FALSE)</f>
        <v>4</v>
      </c>
      <c r="C29" s="30" t="s">
        <v>131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2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2"/>
    </row>
    <row r="30" spans="1:112" s="35" customFormat="1" x14ac:dyDescent="0.3">
      <c r="A30" s="28" t="str">
        <f>VLOOKUP(C30,[1]Overall_Standings!$B$10:$D$45,2,FALSE)</f>
        <v>1</v>
      </c>
      <c r="B30" s="29" t="str">
        <f>VLOOKUP(C30,[1]Overall_Standings!$B$10:$D$54,3,FALSE)</f>
        <v>4</v>
      </c>
      <c r="C30" s="33" t="s">
        <v>132</v>
      </c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2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2"/>
    </row>
    <row r="31" spans="1:112" s="45" customFormat="1" ht="15" thickBot="1" x14ac:dyDescent="0.35">
      <c r="A31" s="28"/>
      <c r="B31" s="29"/>
      <c r="C31" s="44">
        <v>0.67013888888888884</v>
      </c>
      <c r="D31" s="37">
        <f>(MAX(D29:D30)-MIN(D29:D30))</f>
        <v>0</v>
      </c>
      <c r="E31" s="38"/>
      <c r="F31" s="38"/>
      <c r="G31" s="38"/>
      <c r="H31" s="39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9"/>
      <c r="Y31" s="38"/>
      <c r="Z31" s="38"/>
      <c r="AA31" s="38"/>
      <c r="AB31" s="38"/>
      <c r="AC31" s="38"/>
      <c r="AD31" s="38"/>
      <c r="AE31" s="38"/>
      <c r="AF31" s="39"/>
      <c r="AG31" s="38"/>
      <c r="AH31" s="38"/>
      <c r="AI31" s="38"/>
      <c r="AJ31" s="38"/>
      <c r="AK31" s="38"/>
      <c r="AL31" s="38"/>
      <c r="AM31" s="38"/>
      <c r="AN31" s="39"/>
      <c r="AO31" s="38"/>
      <c r="AP31" s="38"/>
      <c r="AQ31" s="38"/>
      <c r="AR31" s="38"/>
      <c r="AS31" s="38"/>
      <c r="AT31" s="38"/>
      <c r="AU31" s="38"/>
      <c r="AV31" s="39"/>
      <c r="AW31" s="38"/>
      <c r="AX31" s="38"/>
      <c r="AY31" s="38"/>
      <c r="AZ31" s="38"/>
      <c r="BA31" s="38"/>
      <c r="BB31" s="38"/>
      <c r="BC31" s="38"/>
      <c r="BD31" s="39"/>
      <c r="BE31" s="38"/>
      <c r="BF31" s="38"/>
      <c r="BG31" s="38"/>
      <c r="BH31" s="41"/>
      <c r="BI31" s="38"/>
      <c r="BJ31" s="38"/>
      <c r="BK31" s="38"/>
      <c r="BL31" s="39"/>
      <c r="BM31" s="38"/>
      <c r="BN31" s="38"/>
      <c r="BO31" s="38"/>
      <c r="BP31" s="38"/>
      <c r="BQ31" s="38"/>
      <c r="BR31" s="38"/>
      <c r="BS31" s="38"/>
      <c r="BT31" s="39"/>
      <c r="BU31" s="38"/>
      <c r="BV31" s="38"/>
      <c r="BW31" s="38"/>
      <c r="BX31" s="38"/>
      <c r="BY31" s="38"/>
      <c r="BZ31" s="38"/>
      <c r="CA31" s="38"/>
      <c r="CB31" s="39"/>
      <c r="CC31" s="38"/>
      <c r="CD31" s="38"/>
      <c r="CE31" s="39"/>
      <c r="CF31" s="38"/>
      <c r="CG31" s="38"/>
      <c r="CH31" s="38"/>
      <c r="CI31" s="38"/>
      <c r="CJ31" s="39"/>
      <c r="CK31" s="38"/>
      <c r="CL31" s="38"/>
      <c r="CM31" s="38"/>
      <c r="CN31" s="38"/>
      <c r="CO31" s="38"/>
      <c r="CP31" s="38"/>
      <c r="CQ31" s="38"/>
      <c r="CR31" s="39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41"/>
    </row>
    <row r="32" spans="1:112" x14ac:dyDescent="0.3">
      <c r="A32" s="28" t="str">
        <f>VLOOKUP(C32,[1]Overall_Standings!$B$10:$D$45,2,FALSE)</f>
        <v>1</v>
      </c>
      <c r="B32" s="29" t="str">
        <f>VLOOKUP(C32,[1]Overall_Standings!$B$10:$D$54,3,FALSE)</f>
        <v>5</v>
      </c>
      <c r="C32" s="30" t="s">
        <v>133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2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2"/>
    </row>
    <row r="33" spans="1:112" s="35" customFormat="1" x14ac:dyDescent="0.3">
      <c r="A33" s="28" t="str">
        <f>VLOOKUP(C33,[1]Overall_Standings!$B$10:$D$45,2,FALSE)</f>
        <v>4</v>
      </c>
      <c r="B33" s="29" t="str">
        <f>VLOOKUP(C33,[1]Overall_Standings!$B$10:$D$54,3,FALSE)</f>
        <v>2</v>
      </c>
      <c r="C33" s="33" t="s">
        <v>134</v>
      </c>
      <c r="D33" s="34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2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2"/>
    </row>
    <row r="34" spans="1:112" s="45" customFormat="1" ht="15" thickBot="1" x14ac:dyDescent="0.35">
      <c r="A34" s="28"/>
      <c r="B34" s="29"/>
      <c r="C34" s="44">
        <v>0.67013888888888884</v>
      </c>
      <c r="D34" s="37">
        <f>(MAX(D32:D33)-MIN(D32:D33))</f>
        <v>0</v>
      </c>
      <c r="E34" s="38"/>
      <c r="F34" s="38"/>
      <c r="G34" s="38"/>
      <c r="H34" s="39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8"/>
      <c r="Z34" s="38"/>
      <c r="AA34" s="38"/>
      <c r="AB34" s="38"/>
      <c r="AC34" s="38"/>
      <c r="AD34" s="38"/>
      <c r="AE34" s="38"/>
      <c r="AF34" s="39"/>
      <c r="AG34" s="38"/>
      <c r="AH34" s="38"/>
      <c r="AI34" s="38"/>
      <c r="AJ34" s="38"/>
      <c r="AK34" s="38"/>
      <c r="AL34" s="38"/>
      <c r="AM34" s="38"/>
      <c r="AN34" s="39"/>
      <c r="AO34" s="38"/>
      <c r="AP34" s="38"/>
      <c r="AQ34" s="38"/>
      <c r="AR34" s="38"/>
      <c r="AS34" s="38"/>
      <c r="AT34" s="38"/>
      <c r="AU34" s="38"/>
      <c r="AV34" s="39"/>
      <c r="AW34" s="38"/>
      <c r="AX34" s="38"/>
      <c r="AY34" s="38"/>
      <c r="AZ34" s="38"/>
      <c r="BA34" s="38"/>
      <c r="BB34" s="38"/>
      <c r="BC34" s="38"/>
      <c r="BD34" s="39"/>
      <c r="BE34" s="38"/>
      <c r="BF34" s="38"/>
      <c r="BG34" s="38"/>
      <c r="BH34" s="41"/>
      <c r="BI34" s="38"/>
      <c r="BJ34" s="38"/>
      <c r="BK34" s="38"/>
      <c r="BL34" s="39"/>
      <c r="BM34" s="38"/>
      <c r="BN34" s="38"/>
      <c r="BO34" s="38"/>
      <c r="BP34" s="38"/>
      <c r="BQ34" s="38"/>
      <c r="BR34" s="38"/>
      <c r="BS34" s="38"/>
      <c r="BT34" s="39"/>
      <c r="BU34" s="38"/>
      <c r="BV34" s="38"/>
      <c r="BW34" s="38"/>
      <c r="BX34" s="38"/>
      <c r="BY34" s="38"/>
      <c r="BZ34" s="38"/>
      <c r="CA34" s="38"/>
      <c r="CB34" s="39"/>
      <c r="CC34" s="38"/>
      <c r="CD34" s="38"/>
      <c r="CE34" s="39"/>
      <c r="CF34" s="38"/>
      <c r="CG34" s="38"/>
      <c r="CH34" s="38"/>
      <c r="CI34" s="38"/>
      <c r="CJ34" s="39"/>
      <c r="CK34" s="38"/>
      <c r="CL34" s="38"/>
      <c r="CM34" s="38"/>
      <c r="CN34" s="38"/>
      <c r="CO34" s="38"/>
      <c r="CP34" s="38"/>
      <c r="CQ34" s="38"/>
      <c r="CR34" s="39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41"/>
    </row>
    <row r="35" spans="1:112" x14ac:dyDescent="0.3">
      <c r="A35" s="28" t="str">
        <f>VLOOKUP(C35,[1]Overall_Standings!$B$10:$D$45,2,FALSE)</f>
        <v>5</v>
      </c>
      <c r="B35" s="29" t="str">
        <f>VLOOKUP(C35,[1]Overall_Standings!$B$10:$D$54,3,FALSE)</f>
        <v>0</v>
      </c>
      <c r="C35" s="30" t="s">
        <v>135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2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2"/>
    </row>
    <row r="36" spans="1:112" s="35" customFormat="1" x14ac:dyDescent="0.3">
      <c r="A36" s="28" t="str">
        <f>VLOOKUP(C36,[1]Overall_Standings!$B$10:$D$45,2,FALSE)</f>
        <v>3</v>
      </c>
      <c r="B36" s="29" t="str">
        <f>VLOOKUP(C36,[1]Overall_Standings!$B$10:$D$54,3,FALSE)</f>
        <v>3</v>
      </c>
      <c r="C36" s="33" t="s">
        <v>136</v>
      </c>
      <c r="D36" s="34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2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2"/>
    </row>
    <row r="37" spans="1:112" s="45" customFormat="1" ht="15" thickBot="1" x14ac:dyDescent="0.35">
      <c r="A37" s="28"/>
      <c r="B37" s="29"/>
      <c r="C37" s="44" t="s">
        <v>137</v>
      </c>
      <c r="D37" s="37">
        <f>(MAX(D35:D36)-MIN(D35:D36))</f>
        <v>0</v>
      </c>
      <c r="E37" s="38"/>
      <c r="F37" s="38"/>
      <c r="G37" s="38"/>
      <c r="H37" s="39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9"/>
      <c r="Y37" s="38"/>
      <c r="Z37" s="38"/>
      <c r="AA37" s="38"/>
      <c r="AB37" s="38"/>
      <c r="AC37" s="38"/>
      <c r="AD37" s="38"/>
      <c r="AE37" s="38"/>
      <c r="AF37" s="39"/>
      <c r="AG37" s="38"/>
      <c r="AH37" s="38"/>
      <c r="AI37" s="38"/>
      <c r="AJ37" s="38"/>
      <c r="AK37" s="38"/>
      <c r="AL37" s="38"/>
      <c r="AM37" s="38"/>
      <c r="AN37" s="39"/>
      <c r="AO37" s="38"/>
      <c r="AP37" s="38"/>
      <c r="AQ37" s="38"/>
      <c r="AR37" s="38"/>
      <c r="AS37" s="38"/>
      <c r="AT37" s="38"/>
      <c r="AU37" s="38"/>
      <c r="AV37" s="39"/>
      <c r="AW37" s="38"/>
      <c r="AX37" s="38"/>
      <c r="AY37" s="38"/>
      <c r="AZ37" s="38"/>
      <c r="BA37" s="38"/>
      <c r="BB37" s="38"/>
      <c r="BC37" s="38"/>
      <c r="BD37" s="39"/>
      <c r="BE37" s="38"/>
      <c r="BF37" s="38"/>
      <c r="BG37" s="38"/>
      <c r="BH37" s="41"/>
      <c r="BI37" s="38"/>
      <c r="BJ37" s="38"/>
      <c r="BK37" s="38"/>
      <c r="BL37" s="39"/>
      <c r="BM37" s="38"/>
      <c r="BN37" s="38"/>
      <c r="BO37" s="38"/>
      <c r="BP37" s="38"/>
      <c r="BQ37" s="38"/>
      <c r="BR37" s="38"/>
      <c r="BS37" s="38"/>
      <c r="BT37" s="39"/>
      <c r="BU37" s="38"/>
      <c r="BV37" s="38"/>
      <c r="BW37" s="38"/>
      <c r="BX37" s="38"/>
      <c r="BY37" s="38"/>
      <c r="BZ37" s="38"/>
      <c r="CA37" s="38"/>
      <c r="CB37" s="39"/>
      <c r="CC37" s="38"/>
      <c r="CD37" s="38"/>
      <c r="CE37" s="39"/>
      <c r="CF37" s="38"/>
      <c r="CG37" s="38"/>
      <c r="CH37" s="38"/>
      <c r="CI37" s="38"/>
      <c r="CJ37" s="39"/>
      <c r="CK37" s="38"/>
      <c r="CL37" s="38"/>
      <c r="CM37" s="38"/>
      <c r="CN37" s="38"/>
      <c r="CO37" s="38"/>
      <c r="CP37" s="38"/>
      <c r="CQ37" s="38"/>
      <c r="CR37" s="39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41"/>
    </row>
    <row r="38" spans="1:112" x14ac:dyDescent="0.3">
      <c r="A38" s="28" t="str">
        <f>VLOOKUP(C38,[1]Overall_Standings!$B$10:$D$45,2,FALSE)</f>
        <v>2</v>
      </c>
      <c r="B38" s="29" t="str">
        <f>VLOOKUP(C38,[1]Overall_Standings!$B$10:$D$54,3,FALSE)</f>
        <v>4</v>
      </c>
      <c r="C38" s="30" t="s">
        <v>138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2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2"/>
    </row>
    <row r="39" spans="1:112" s="35" customFormat="1" x14ac:dyDescent="0.3">
      <c r="A39" s="28" t="str">
        <f>VLOOKUP(C39,[1]Overall_Standings!$B$10:$D$45,2,FALSE)</f>
        <v>4</v>
      </c>
      <c r="B39" s="29" t="str">
        <f>VLOOKUP(C39,[1]Overall_Standings!$B$10:$D$54,3,FALSE)</f>
        <v>2</v>
      </c>
      <c r="C39" s="33" t="s">
        <v>139</v>
      </c>
      <c r="D39" s="34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2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2"/>
    </row>
    <row r="40" spans="1:112" s="45" customFormat="1" ht="15" thickBot="1" x14ac:dyDescent="0.35">
      <c r="A40" s="28"/>
      <c r="B40" s="29"/>
      <c r="C40" s="44" t="s">
        <v>140</v>
      </c>
      <c r="D40" s="37">
        <f>(MAX(D38:D39)-MIN(D38:D39))</f>
        <v>0</v>
      </c>
      <c r="E40" s="38"/>
      <c r="F40" s="38"/>
      <c r="G40" s="38"/>
      <c r="H40" s="39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8"/>
      <c r="Z40" s="38"/>
      <c r="AA40" s="38"/>
      <c r="AB40" s="38"/>
      <c r="AC40" s="38"/>
      <c r="AD40" s="38"/>
      <c r="AE40" s="38"/>
      <c r="AF40" s="39"/>
      <c r="AG40" s="38"/>
      <c r="AH40" s="38"/>
      <c r="AI40" s="38"/>
      <c r="AJ40" s="38"/>
      <c r="AK40" s="38"/>
      <c r="AL40" s="38"/>
      <c r="AM40" s="38"/>
      <c r="AN40" s="39"/>
      <c r="AO40" s="38"/>
      <c r="AP40" s="38"/>
      <c r="AQ40" s="38"/>
      <c r="AR40" s="38"/>
      <c r="AS40" s="38"/>
      <c r="AT40" s="38"/>
      <c r="AU40" s="38"/>
      <c r="AV40" s="39"/>
      <c r="AW40" s="38"/>
      <c r="AX40" s="38"/>
      <c r="AY40" s="38"/>
      <c r="AZ40" s="38"/>
      <c r="BA40" s="38"/>
      <c r="BB40" s="38"/>
      <c r="BC40" s="38"/>
      <c r="BD40" s="39"/>
      <c r="BE40" s="38"/>
      <c r="BF40" s="38"/>
      <c r="BG40" s="38"/>
      <c r="BH40" s="41"/>
      <c r="BI40" s="38"/>
      <c r="BJ40" s="38"/>
      <c r="BK40" s="38"/>
      <c r="BL40" s="39"/>
      <c r="BM40" s="38"/>
      <c r="BN40" s="38"/>
      <c r="BO40" s="38"/>
      <c r="BP40" s="38"/>
      <c r="BQ40" s="38"/>
      <c r="BR40" s="38"/>
      <c r="BS40" s="38"/>
      <c r="BT40" s="39"/>
      <c r="BU40" s="38"/>
      <c r="BV40" s="38"/>
      <c r="BW40" s="38"/>
      <c r="BX40" s="38"/>
      <c r="BY40" s="38"/>
      <c r="BZ40" s="38"/>
      <c r="CA40" s="38"/>
      <c r="CB40" s="39"/>
      <c r="CC40" s="38"/>
      <c r="CD40" s="38"/>
      <c r="CE40" s="39"/>
      <c r="CF40" s="38"/>
      <c r="CG40" s="38"/>
      <c r="CH40" s="38"/>
      <c r="CI40" s="38"/>
      <c r="CJ40" s="39"/>
      <c r="CK40" s="38"/>
      <c r="CL40" s="38"/>
      <c r="CM40" s="38"/>
      <c r="CN40" s="38"/>
      <c r="CO40" s="38"/>
      <c r="CP40" s="38"/>
      <c r="CQ40" s="38"/>
      <c r="CR40" s="39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41"/>
    </row>
    <row r="41" spans="1:112" x14ac:dyDescent="0.3">
      <c r="A41" s="28" t="str">
        <f>VLOOKUP(C41,[1]Overall_Standings!$B$10:$D$45,2,FALSE)</f>
        <v>4</v>
      </c>
      <c r="B41" s="29" t="str">
        <f>VLOOKUP(C41,[1]Overall_Standings!$B$10:$D$54,3,FALSE)</f>
        <v>2</v>
      </c>
      <c r="C41" s="30" t="s">
        <v>141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2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2"/>
    </row>
    <row r="42" spans="1:112" s="35" customFormat="1" x14ac:dyDescent="0.3">
      <c r="A42" s="28" t="str">
        <f>VLOOKUP(C42,[1]Overall_Standings!$B$10:$D$45,2,FALSE)</f>
        <v>4</v>
      </c>
      <c r="B42" s="29" t="str">
        <f>VLOOKUP(C42,[1]Overall_Standings!$B$10:$D$54,3,FALSE)</f>
        <v>2</v>
      </c>
      <c r="C42" s="33" t="s">
        <v>142</v>
      </c>
      <c r="D42" s="34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2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2"/>
    </row>
    <row r="43" spans="1:112" s="45" customFormat="1" ht="15" thickBot="1" x14ac:dyDescent="0.35">
      <c r="A43" s="28"/>
      <c r="B43" s="29"/>
      <c r="C43" s="44" t="s">
        <v>143</v>
      </c>
      <c r="D43" s="37">
        <f>(MAX(D41:D42)-MIN(D41:D42))</f>
        <v>0</v>
      </c>
      <c r="E43" s="38"/>
      <c r="F43" s="38"/>
      <c r="G43" s="38"/>
      <c r="H43" s="3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9"/>
      <c r="Y43" s="38"/>
      <c r="Z43" s="38"/>
      <c r="AA43" s="38"/>
      <c r="AB43" s="38"/>
      <c r="AC43" s="38"/>
      <c r="AD43" s="38"/>
      <c r="AE43" s="38"/>
      <c r="AF43" s="39"/>
      <c r="AG43" s="38"/>
      <c r="AH43" s="38"/>
      <c r="AI43" s="38"/>
      <c r="AJ43" s="38"/>
      <c r="AK43" s="38"/>
      <c r="AL43" s="38"/>
      <c r="AM43" s="38"/>
      <c r="AN43" s="39"/>
      <c r="AO43" s="38"/>
      <c r="AP43" s="38"/>
      <c r="AQ43" s="38"/>
      <c r="AR43" s="38"/>
      <c r="AS43" s="38"/>
      <c r="AT43" s="38"/>
      <c r="AU43" s="38"/>
      <c r="AV43" s="39"/>
      <c r="AW43" s="38"/>
      <c r="AX43" s="38"/>
      <c r="AY43" s="38"/>
      <c r="AZ43" s="38"/>
      <c r="BA43" s="38"/>
      <c r="BB43" s="38"/>
      <c r="BC43" s="38"/>
      <c r="BD43" s="39"/>
      <c r="BE43" s="38"/>
      <c r="BF43" s="38"/>
      <c r="BG43" s="38"/>
      <c r="BH43" s="41"/>
      <c r="BI43" s="38"/>
      <c r="BJ43" s="38"/>
      <c r="BK43" s="38"/>
      <c r="BL43" s="39"/>
      <c r="BM43" s="38"/>
      <c r="BN43" s="38"/>
      <c r="BO43" s="38"/>
      <c r="BP43" s="38"/>
      <c r="BQ43" s="38"/>
      <c r="BR43" s="38"/>
      <c r="BS43" s="38"/>
      <c r="BT43" s="39"/>
      <c r="BU43" s="38"/>
      <c r="BV43" s="38"/>
      <c r="BW43" s="38"/>
      <c r="BX43" s="38"/>
      <c r="BY43" s="38"/>
      <c r="BZ43" s="38"/>
      <c r="CA43" s="38"/>
      <c r="CB43" s="39"/>
      <c r="CC43" s="38"/>
      <c r="CD43" s="38"/>
      <c r="CE43" s="39"/>
      <c r="CF43" s="38"/>
      <c r="CG43" s="38"/>
      <c r="CH43" s="38"/>
      <c r="CI43" s="38"/>
      <c r="CJ43" s="39"/>
      <c r="CK43" s="38"/>
      <c r="CL43" s="38"/>
      <c r="CM43" s="38"/>
      <c r="CN43" s="38"/>
      <c r="CO43" s="38"/>
      <c r="CP43" s="38"/>
      <c r="CQ43" s="38"/>
      <c r="CR43" s="39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41"/>
    </row>
    <row r="44" spans="1:112" x14ac:dyDescent="0.3">
      <c r="A44" s="28" t="str">
        <f>VLOOKUP(C44,[1]Overall_Standings!$B$10:$D$45,2,FALSE)</f>
        <v>3</v>
      </c>
      <c r="B44" s="29" t="str">
        <f>VLOOKUP(C44,[1]Overall_Standings!$B$10:$D$54,3,FALSE)</f>
        <v>2</v>
      </c>
      <c r="C44" s="30" t="s">
        <v>144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2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2"/>
    </row>
    <row r="45" spans="1:112" s="35" customFormat="1" x14ac:dyDescent="0.3">
      <c r="A45" s="28" t="str">
        <f>VLOOKUP(C45,[1]Overall_Standings!$B$10:$D$45,2,FALSE)</f>
        <v>2</v>
      </c>
      <c r="B45" s="29" t="str">
        <f>VLOOKUP(C45,[1]Overall_Standings!$B$10:$D$54,3,FALSE)</f>
        <v>4</v>
      </c>
      <c r="C45" s="33" t="s">
        <v>145</v>
      </c>
      <c r="D45" s="34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2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2"/>
    </row>
    <row r="46" spans="1:112" s="45" customFormat="1" x14ac:dyDescent="0.3">
      <c r="A46" s="28"/>
      <c r="B46" s="29"/>
      <c r="C46" s="44" t="s">
        <v>146</v>
      </c>
      <c r="D46" s="37">
        <f>(MAX(D44:D45)-MIN(D44:D45))</f>
        <v>0</v>
      </c>
      <c r="E46" s="38"/>
      <c r="F46" s="38"/>
      <c r="G46" s="38"/>
      <c r="H46" s="39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  <c r="Y46" s="38"/>
      <c r="Z46" s="38"/>
      <c r="AA46" s="38"/>
      <c r="AB46" s="38"/>
      <c r="AC46" s="38"/>
      <c r="AD46" s="38"/>
      <c r="AE46" s="38"/>
      <c r="AF46" s="39"/>
      <c r="AG46" s="38"/>
      <c r="AH46" s="38"/>
      <c r="AI46" s="38"/>
      <c r="AJ46" s="38"/>
      <c r="AK46" s="38"/>
      <c r="AL46" s="38"/>
      <c r="AM46" s="38"/>
      <c r="AN46" s="39"/>
      <c r="AO46" s="38"/>
      <c r="AP46" s="38"/>
      <c r="AQ46" s="38"/>
      <c r="AR46" s="38"/>
      <c r="AS46" s="38"/>
      <c r="AT46" s="38"/>
      <c r="AU46" s="38"/>
      <c r="AV46" s="39"/>
      <c r="AW46" s="38"/>
      <c r="AX46" s="38"/>
      <c r="AY46" s="38"/>
      <c r="AZ46" s="38"/>
      <c r="BA46" s="38"/>
      <c r="BB46" s="38"/>
      <c r="BC46" s="38"/>
      <c r="BD46" s="39"/>
      <c r="BE46" s="38"/>
      <c r="BF46" s="38"/>
      <c r="BG46" s="38"/>
      <c r="BH46" s="41"/>
      <c r="BI46" s="38"/>
      <c r="BJ46" s="38"/>
      <c r="BK46" s="38"/>
      <c r="BL46" s="39"/>
      <c r="BM46" s="38"/>
      <c r="BN46" s="38"/>
      <c r="BO46" s="38"/>
      <c r="BP46" s="38"/>
      <c r="BQ46" s="38"/>
      <c r="BR46" s="38"/>
      <c r="BS46" s="38"/>
      <c r="BT46" s="39"/>
      <c r="BU46" s="38"/>
      <c r="BV46" s="38"/>
      <c r="BW46" s="38"/>
      <c r="BX46" s="38"/>
      <c r="BY46" s="38"/>
      <c r="BZ46" s="38"/>
      <c r="CA46" s="38"/>
      <c r="CB46" s="39"/>
      <c r="CC46" s="38"/>
      <c r="CD46" s="38"/>
      <c r="CE46" s="39"/>
      <c r="CF46" s="38"/>
      <c r="CG46" s="38"/>
      <c r="CH46" s="38"/>
      <c r="CI46" s="38"/>
      <c r="CJ46" s="39"/>
      <c r="CK46" s="38"/>
      <c r="CL46" s="38"/>
      <c r="CM46" s="38"/>
      <c r="CN46" s="38"/>
      <c r="CO46" s="38"/>
      <c r="CP46" s="38"/>
      <c r="CQ46" s="38"/>
      <c r="CR46" s="39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Deutsche Post DHL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Ennis James (DHL Supply Chain)</dc:creator>
  <cp:lastModifiedBy>Ennis James (DHL Supply Chain)</cp:lastModifiedBy>
  <dcterms:created xsi:type="dcterms:W3CDTF">2024-10-15T04:08:46Z</dcterms:created>
  <dcterms:modified xsi:type="dcterms:W3CDTF">2024-10-15T04:09:44Z</dcterms:modified>
</cp:coreProperties>
</file>